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8.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626"/>
  <workbookPr hidePivotFieldList="1"/>
  <mc:AlternateContent xmlns:mc="http://schemas.openxmlformats.org/markup-compatibility/2006">
    <mc:Choice Requires="x15">
      <x15ac:absPath xmlns:x15ac="http://schemas.microsoft.com/office/spreadsheetml/2010/11/ac" url="C:\Users\Toshiba\Downloads\"/>
    </mc:Choice>
  </mc:AlternateContent>
  <xr:revisionPtr revIDLastSave="0" documentId="13_ncr:1_{951BF5A5-18C6-46BD-9ACF-CB7F996CC9B2}" xr6:coauthVersionLast="47" xr6:coauthVersionMax="47" xr10:uidLastSave="{00000000-0000-0000-0000-000000000000}"/>
  <bookViews>
    <workbookView xWindow="-120" yWindow="-120" windowWidth="38640" windowHeight="15840" xr2:uid="{00000000-000D-0000-FFFF-FFFF00000000}"/>
  </bookViews>
  <sheets>
    <sheet name="1)" sheetId="1" r:id="rId1"/>
    <sheet name="2)" sheetId="2" r:id="rId2"/>
    <sheet name="3)" sheetId="3" r:id="rId3"/>
    <sheet name="4)" sheetId="4" r:id="rId4"/>
  </sheets>
  <definedNames>
    <definedName name="SegmentaciónDeDatos_Mon_Yr">#N/A</definedName>
    <definedName name="SegmentaciónDeDatos_Month">#N/A</definedName>
    <definedName name="SegmentaciónDeDatos_Shopping_Mall">#N/A</definedName>
    <definedName name="SegmentaciónDeDatos_Shopping_Mall1">#N/A</definedName>
    <definedName name="SegmentaciónDeDatos_Shopping_Mall2">#N/A</definedName>
    <definedName name="SegmentaciónDeDatos_Shopping_Mall3">#N/A</definedName>
    <definedName name="SegmentaciónDeDatos_Year">#N/A</definedName>
    <definedName name="SegmentaciónDeDatos_Year1">#N/A</definedName>
    <definedName name="SegmentaciónDeDatos_Year2">#N/A</definedName>
  </definedNames>
  <calcPr calcId="181029"/>
  <pivotCaches>
    <pivotCache cacheId="16" r:id="rId5"/>
    <pivotCache cacheId="17" r:id="rId6"/>
    <pivotCache cacheId="44" r:id="rId7"/>
  </pivotCaches>
  <extLst>
    <ext xmlns:x14="http://schemas.microsoft.com/office/spreadsheetml/2009/9/main" uri="{876F7934-8845-4945-9796-88D515C7AA90}">
      <x14:pivotCaches>
        <pivotCache cacheId="18" r:id="rId8"/>
        <pivotCache cacheId="19" r:id="rId9"/>
        <pivotCache cacheId="20" r:id="rId10"/>
        <pivotCache cacheId="21" r:id="rId11"/>
        <pivotCache cacheId="22" r:id="rId12"/>
      </x14:pivotCaches>
    </ext>
    <ext xmlns:x14="http://schemas.microsoft.com/office/spreadsheetml/2009/9/main" uri="{BBE1A952-AA13-448e-AADC-164F8A28A991}">
      <x14:slicerCaches>
        <x14:slicerCache r:id="rId13"/>
        <x14:slicerCache r:id="rId14"/>
        <x14:slicerCache r:id="rId15"/>
        <x14:slicerCache r:id="rId16"/>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841E416B-1EF1-43b6-AB56-02D37102CBD5}">
      <x15:pivotCaches>
        <pivotCache cacheId="25" r:id="rId22"/>
        <pivotCache cacheId="26" r:id="rId23"/>
        <pivotCache cacheId="27" r:id="rId24"/>
        <pivotCache cacheId="28" r:id="rId25"/>
        <pivotCache cacheId="29" r:id="rId26"/>
        <pivotCache cacheId="35" r:id="rId27"/>
        <pivotCache cacheId="41" r:id="rId28"/>
      </x15:pivotCaches>
    </ext>
    <ext xmlns:x15="http://schemas.microsoft.com/office/spreadsheetml/2010/11/main" uri="{983426D0-5260-488c-9760-48F4B6AC55F4}">
      <x15:pivotTableReferences>
        <x15:pivotTableReference r:id="rId29"/>
        <x15:pivotTableReference r:id="rId30"/>
        <x15:pivotTableReference r:id="rId31"/>
        <x15:pivotTableReference r:id="rId32"/>
        <x15:pivotTableReference r:id="rId33"/>
        <x15:pivotTableReference r:id="rId34"/>
        <x15:pivotTableReference r:id="rId35"/>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lendario_9418be0d-bd76-4eb5-b2bc-8153923c2f19" name="Calendario" connection="Consulta - Calendario"/>
          <x15:modelTable id="Customer Shopping_3f5a094e-56a1-44f3-a810-3944f792f3d1" name="Customer Shopping" connection="Consulta - Customer Shopping"/>
          <x15:modelTable id="Customer Shopping-107d0b57-e3ee-4eed-9092-77c9ecb1118a" name="Customer Shopping1" connection="Consulta - Customer Shopping (2)"/>
          <x15:modelTable id="Calendario-1f11b675-0ad1-45a2-9bea-53d49d72bbf9" name="Calendario1" connection="Consulta - Calendario (2)"/>
        </x15:modelTables>
        <x15:modelRelationships>
          <x15:modelRelationship fromTable="Customer Shopping" fromColumn="Invoice Date" toTable="Calendario" toColumn="Date"/>
          <x15:modelRelationship fromTable="Customer Shopping1" fromColumn="Invoice Date" toTable="Calendario1" toColumn="Date"/>
        </x15:modelRelationships>
      </x15:dataModel>
    </ext>
  </extLst>
</workbook>
</file>

<file path=xl/calcChain.xml><?xml version="1.0" encoding="utf-8"?>
<calcChain xmlns="http://schemas.openxmlformats.org/spreadsheetml/2006/main">
  <c r="R10" i="4" l="1"/>
  <c r="O15" i="4"/>
  <c r="L15" i="4"/>
  <c r="J15" i="4"/>
  <c r="O14" i="4"/>
  <c r="N14" i="4"/>
  <c r="O13" i="4"/>
  <c r="N13" i="4"/>
  <c r="O12" i="4"/>
  <c r="N12" i="4"/>
  <c r="O11" i="4"/>
  <c r="N11" i="4"/>
  <c r="O10" i="4"/>
  <c r="N10" i="4"/>
  <c r="K3" i="4"/>
  <c r="J3" i="4"/>
  <c r="L3" i="4" s="1"/>
  <c r="N15" i="4"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sulta - Calendario" description="Conexión a la consulta 'Calendario' en el libro." type="100" refreshedVersion="8" minRefreshableVersion="5">
    <extLst>
      <ext xmlns:x15="http://schemas.microsoft.com/office/spreadsheetml/2010/11/main" uri="{DE250136-89BD-433C-8126-D09CA5730AF9}">
        <x15:connection id="5e61b3ef-1fab-4b8f-89f6-61154129a526"/>
      </ext>
    </extLst>
  </connection>
  <connection id="2" xr16:uid="{A35EA02F-EBB3-49EF-95B9-13F457B512AD}" name="Consulta - Calendario (2)" description="Conexión a la consulta 'Calendario (2)' en el libro." type="100" refreshedVersion="8" minRefreshableVersion="5">
    <extLst>
      <ext xmlns:x15="http://schemas.microsoft.com/office/spreadsheetml/2010/11/main" uri="{DE250136-89BD-433C-8126-D09CA5730AF9}">
        <x15:connection id="08d4390e-face-4d71-8827-e2c8a59308d6">
          <x15:oledbPr connection="Provider=Microsoft.Mashup.OleDb.1;Data Source=$Workbook$;Location=&quot;Calendario (2)&quot;;Extended Properties=&quot;&quot;">
            <x15:dbTables>
              <x15:dbTable name="Calendario (2)"/>
            </x15:dbTables>
          </x15:oledbPr>
        </x15:connection>
      </ext>
    </extLst>
  </connection>
  <connection id="3" xr16:uid="{00000000-0015-0000-FFFF-FFFF01000000}" name="Consulta - Customer Shopping" description="Conexión a la consulta 'Customer Shopping' en el libro." type="100" refreshedVersion="8" minRefreshableVersion="5">
    <extLst>
      <ext xmlns:x15="http://schemas.microsoft.com/office/spreadsheetml/2010/11/main" uri="{DE250136-89BD-433C-8126-D09CA5730AF9}">
        <x15:connection id="bc43199a-9415-4f3c-ac38-ce0f24864024"/>
      </ext>
    </extLst>
  </connection>
  <connection id="4" xr16:uid="{20C63CA7-1BB3-4FAE-9F18-74370DC1F41A}" name="Consulta - Customer Shopping (2)" description="Conexión a la consulta 'Customer Shopping (2)' en el libro." type="100" refreshedVersion="8" minRefreshableVersion="5">
    <extLst>
      <ext xmlns:x15="http://schemas.microsoft.com/office/spreadsheetml/2010/11/main" uri="{DE250136-89BD-433C-8126-D09CA5730AF9}">
        <x15:connection id="1613d55a-d82d-4cd8-9efb-b235e6d53c02">
          <x15:oledbPr connection="Provider=Microsoft.Mashup.OleDb.1;Data Source=$Workbook$;Location=&quot;Customer Shopping (2)&quot;;Extended Properties=&quot;&quot;">
            <x15:dbTables>
              <x15:dbTable name="Customer Shopping (2)"/>
            </x15:dbTables>
          </x15:oledbPr>
        </x15:connection>
      </ext>
    </extLst>
  </connection>
  <connection id="5" xr16:uid="{00000000-0015-0000-FFFF-FFFF02000000}" keepAlive="1" name="ThisWorkbookDataModel" description="Modelo de datos"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Customer Shopping].[Shopping Mall].&amp;[Kanyon]}"/>
    <s v="{[Calendario].[Year].&amp;[2023]}"/>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<sst xmlns="http://schemas.openxmlformats.org/spreadsheetml/2006/main" count="73" uniqueCount="41">
  <si>
    <t>Shopping Mall</t>
  </si>
  <si>
    <t>Category</t>
  </si>
  <si>
    <t>Payment Method</t>
  </si>
  <si>
    <t>Kanyon</t>
  </si>
  <si>
    <t>Clothing</t>
  </si>
  <si>
    <t>Credit Card</t>
  </si>
  <si>
    <t>Shoes</t>
  </si>
  <si>
    <t>Debit Card</t>
  </si>
  <si>
    <t>Cash</t>
  </si>
  <si>
    <t>Books</t>
  </si>
  <si>
    <t>Cosmetics</t>
  </si>
  <si>
    <t>Food &amp; Beverage</t>
  </si>
  <si>
    <t>Toys</t>
  </si>
  <si>
    <t>Technology</t>
  </si>
  <si>
    <t>Souvenir</t>
  </si>
  <si>
    <t>Year</t>
  </si>
  <si>
    <t>Sales</t>
  </si>
  <si>
    <t>Ene</t>
  </si>
  <si>
    <t>Feb</t>
  </si>
  <si>
    <t>Mar</t>
  </si>
  <si>
    <t>Total general</t>
  </si>
  <si>
    <t>Mon</t>
  </si>
  <si>
    <t>Total Books</t>
  </si>
  <si>
    <t>Total Clothing</t>
  </si>
  <si>
    <t>Total Cosmetics</t>
  </si>
  <si>
    <t>Total Food &amp; Beverage</t>
  </si>
  <si>
    <t>Total Shoes</t>
  </si>
  <si>
    <t>Total Souvenir</t>
  </si>
  <si>
    <t>Total Technology</t>
  </si>
  <si>
    <t>Total Toys</t>
  </si>
  <si>
    <t>2023</t>
  </si>
  <si>
    <t>Etiquetas de fila</t>
  </si>
  <si>
    <t>Etiquetas de columna</t>
  </si>
  <si>
    <t>Quantity</t>
  </si>
  <si>
    <t>Diferencia de 2021-2022</t>
  </si>
  <si>
    <t>Cantidad 2021</t>
  </si>
  <si>
    <t>Ventas 2021</t>
  </si>
  <si>
    <t>Cantidad 2022</t>
  </si>
  <si>
    <t>Ventas 2022</t>
  </si>
  <si>
    <t>Diferencia cantidad</t>
  </si>
  <si>
    <t>diferencia precio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</si>
</sst>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theme="1"/>
      <name val="Calibri"/>
      <family val="2"/>
      <scheme val="minor"/>
    </font>
  </fonts>
  <fills count="4">
    <fill>
      <patternFill patternType="none"/>
    </fill>
    <fill>
      <patternFill patternType="gray125"/>
    </fill>
    <fill>
      <patternFill patternType="solid">
        <fgColor rgb="FFFF0000"/>
        <bgColor indexed="64"/>
      </patternFill>
    </fill>
    <fill>
      <patternFill patternType="solid">
        <fgColor rgb="FF00B050"/>
        <bgColor indexed="64"/>
      </patternFill>
    </fill>
  </fills>
  <borders count="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s>
  <cellStyleXfs count="2">
    <xf numFmtId="0" fontId="0" fillId="0" borderId="0"/>
    <xf numFmtId="9" fontId="1" fillId="0" borderId="0" applyFont="0" applyFill="0" applyBorder="0" applyAlignment="0" applyProtection="0"/>
  </cellStyleXfs>
  <cellXfs count="11">
    <xf numFmtId="0" fontId="0" fillId="0" borderId="0" xfId="0"/>
    <xf numFmtId="0" fontId="0" fillId="0" borderId="0" xfId="0" pivotButton="1"/>
    <xf numFmtId="3" fontId="0" fillId="0" borderId="0" xfId="0" applyNumberFormat="1"/>
    <xf numFmtId="0" fontId="0" fillId="0" borderId="0" xfId="0" applyAlignment="1">
      <alignment horizontal="left"/>
    </xf>
    <xf numFmtId="0" fontId="0" fillId="0" borderId="0" xfId="0" applyAlignment="1">
      <alignment horizontal="left" indent="1"/>
    </xf>
    <xf numFmtId="0" fontId="0" fillId="0" borderId="1" xfId="0" applyBorder="1"/>
    <xf numFmtId="10" fontId="0" fillId="0" borderId="1" xfId="1" applyNumberFormat="1" applyFont="1" applyBorder="1"/>
    <xf numFmtId="0" fontId="0" fillId="2" borderId="1" xfId="0" applyFill="1" applyBorder="1"/>
    <xf numFmtId="0" fontId="0" fillId="0" borderId="2" xfId="0" applyBorder="1"/>
    <xf numFmtId="10" fontId="0" fillId="0" borderId="0" xfId="1" applyNumberFormat="1" applyFont="1"/>
    <xf numFmtId="0" fontId="0" fillId="3" borderId="1" xfId="0" applyFill="1" applyBorder="1"/>
  </cellXfs>
  <cellStyles count="2">
    <cellStyle name="Normal" xfId="0" builtinId="0"/>
    <cellStyle name="Porcentaje" xfId="1" builtinId="5"/>
  </cellStyles>
  <dxfs count="0"/>
  <tableStyles count="0" defaultTableStyle="TableStyleMedium2" defaultPivotStyle="PivotStyleLight16"/>
  <colors>
    <mruColors>
      <color rgb="FFFF7C80"/>
      <color rgb="FFFF5050"/>
      <color rgb="FFFF6699"/>
      <color rgb="FFE54B7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3.xml"/><Relationship Id="rId21" Type="http://schemas.microsoft.com/office/2007/relationships/slicerCache" Target="slicerCaches/slicerCache9.xml"/><Relationship Id="rId42" Type="http://schemas.openxmlformats.org/officeDocument/2006/relationships/calcChain" Target="calcChain.xml"/><Relationship Id="rId47" Type="http://schemas.openxmlformats.org/officeDocument/2006/relationships/customXml" Target="../customXml/item5.xml"/><Relationship Id="rId63" Type="http://schemas.openxmlformats.org/officeDocument/2006/relationships/customXml" Target="../customXml/item21.xml"/><Relationship Id="rId68" Type="http://schemas.openxmlformats.org/officeDocument/2006/relationships/customXml" Target="../customXml/item26.xml"/><Relationship Id="rId7" Type="http://schemas.openxmlformats.org/officeDocument/2006/relationships/pivotCacheDefinition" Target="pivotCache/pivotCacheDefinition3.xml"/><Relationship Id="rId71" Type="http://schemas.openxmlformats.org/officeDocument/2006/relationships/customXml" Target="../customXml/item29.xml"/><Relationship Id="rId2" Type="http://schemas.openxmlformats.org/officeDocument/2006/relationships/worksheet" Target="worksheets/sheet2.xml"/><Relationship Id="rId16" Type="http://schemas.microsoft.com/office/2007/relationships/slicerCache" Target="slicerCaches/slicerCache4.xml"/><Relationship Id="rId29" Type="http://schemas.openxmlformats.org/officeDocument/2006/relationships/pivotTable" Target="pivotTables/pivotTable1.xml"/><Relationship Id="rId11" Type="http://schemas.openxmlformats.org/officeDocument/2006/relationships/pivotCacheDefinition" Target="pivotCache/pivotCacheDefinition7.xml"/><Relationship Id="rId24" Type="http://schemas.openxmlformats.org/officeDocument/2006/relationships/pivotCacheDefinition" Target="pivotCache/pivotCacheDefinition11.xml"/><Relationship Id="rId32" Type="http://schemas.openxmlformats.org/officeDocument/2006/relationships/pivotTable" Target="pivotTables/pivotTable4.xml"/><Relationship Id="rId37" Type="http://schemas.openxmlformats.org/officeDocument/2006/relationships/connections" Target="connections.xml"/><Relationship Id="rId40" Type="http://schemas.openxmlformats.org/officeDocument/2006/relationships/sheetMetadata" Target="metadata.xml"/><Relationship Id="rId45" Type="http://schemas.openxmlformats.org/officeDocument/2006/relationships/customXml" Target="../customXml/item3.xml"/><Relationship Id="rId53" Type="http://schemas.openxmlformats.org/officeDocument/2006/relationships/customXml" Target="../customXml/item11.xml"/><Relationship Id="rId58" Type="http://schemas.openxmlformats.org/officeDocument/2006/relationships/customXml" Target="../customXml/item16.xml"/><Relationship Id="rId66" Type="http://schemas.openxmlformats.org/officeDocument/2006/relationships/customXml" Target="../customXml/item24.xml"/><Relationship Id="rId5" Type="http://schemas.openxmlformats.org/officeDocument/2006/relationships/pivotCacheDefinition" Target="pivotCache/pivotCacheDefinition1.xml"/><Relationship Id="rId61" Type="http://schemas.openxmlformats.org/officeDocument/2006/relationships/customXml" Target="../customXml/item19.xml"/><Relationship Id="rId19" Type="http://schemas.microsoft.com/office/2007/relationships/slicerCache" Target="slicerCaches/slicerCache7.xml"/><Relationship Id="rId14" Type="http://schemas.microsoft.com/office/2007/relationships/slicerCache" Target="slicerCaches/slicerCache2.xml"/><Relationship Id="rId22" Type="http://schemas.openxmlformats.org/officeDocument/2006/relationships/pivotCacheDefinition" Target="pivotCache/pivotCacheDefinition9.xml"/><Relationship Id="rId27" Type="http://schemas.openxmlformats.org/officeDocument/2006/relationships/pivotCacheDefinition" Target="pivotCache/pivotCacheDefinition14.xml"/><Relationship Id="rId30" Type="http://schemas.openxmlformats.org/officeDocument/2006/relationships/pivotTable" Target="pivotTables/pivotTable2.xml"/><Relationship Id="rId35" Type="http://schemas.openxmlformats.org/officeDocument/2006/relationships/pivotTable" Target="pivotTables/pivotTable7.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69" Type="http://schemas.openxmlformats.org/officeDocument/2006/relationships/customXml" Target="../customXml/item27.xml"/><Relationship Id="rId8" Type="http://schemas.openxmlformats.org/officeDocument/2006/relationships/pivotCacheDefinition" Target="pivotCache/pivotCacheDefinition4.xml"/><Relationship Id="rId51" Type="http://schemas.openxmlformats.org/officeDocument/2006/relationships/customXml" Target="../customXml/item9.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microsoft.com/office/2007/relationships/slicerCache" Target="slicerCaches/slicerCache5.xml"/><Relationship Id="rId25" Type="http://schemas.openxmlformats.org/officeDocument/2006/relationships/pivotCacheDefinition" Target="pivotCache/pivotCacheDefinition12.xml"/><Relationship Id="rId33" Type="http://schemas.openxmlformats.org/officeDocument/2006/relationships/pivotTable" Target="pivotTables/pivotTable5.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67" Type="http://schemas.openxmlformats.org/officeDocument/2006/relationships/customXml" Target="../customXml/item25.xml"/><Relationship Id="rId20" Type="http://schemas.microsoft.com/office/2007/relationships/slicerCache" Target="slicerCaches/slicerCache8.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70"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microsoft.com/office/2007/relationships/slicerCache" Target="slicerCaches/slicerCache3.xml"/><Relationship Id="rId23" Type="http://schemas.openxmlformats.org/officeDocument/2006/relationships/pivotCacheDefinition" Target="pivotCache/pivotCacheDefinition10.xml"/><Relationship Id="rId28" Type="http://schemas.openxmlformats.org/officeDocument/2006/relationships/pivotCacheDefinition" Target="pivotCache/pivotCacheDefinition15.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pivotCacheDefinition" Target="pivotCache/pivotCacheDefinition6.xml"/><Relationship Id="rId31" Type="http://schemas.openxmlformats.org/officeDocument/2006/relationships/pivotTable" Target="pivotTables/pivotTable3.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65" Type="http://schemas.openxmlformats.org/officeDocument/2006/relationships/customXml" Target="../customXml/item23.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3" Type="http://schemas.microsoft.com/office/2007/relationships/slicerCache" Target="slicerCaches/slicerCache1.xml"/><Relationship Id="rId18" Type="http://schemas.microsoft.com/office/2007/relationships/slicerCache" Target="slicerCaches/slicerCache6.xml"/><Relationship Id="rId39" Type="http://schemas.openxmlformats.org/officeDocument/2006/relationships/sharedStrings" Target="sharedStrings.xml"/><Relationship Id="rId34" Type="http://schemas.openxmlformats.org/officeDocument/2006/relationships/pivotTable" Target="pivotTables/pivotTable6.xml"/><Relationship Id="rId50" Type="http://schemas.openxmlformats.org/officeDocument/2006/relationships/customXml" Target="../customXml/item8.xml"/><Relationship Id="rId55"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SV"/>
              <a:t>Ventas Totales por Año</a:t>
            </a:r>
          </a:p>
        </c:rich>
      </c:tx>
      <c:layout>
        <c:manualLayout>
          <c:xMode val="edge"/>
          <c:yMode val="edge"/>
          <c:x val="0.40057221010024352"/>
          <c:y val="8.310072352067102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PE"/>
        </a:p>
      </c:txPr>
    </c:title>
    <c:autoTitleDeleted val="0"/>
    <c:pivotFmts>
      <c:pivotFmt>
        <c:idx val="0"/>
        <c:spPr>
          <a:solidFill>
            <a:schemeClr val="accent1"/>
          </a:solidFill>
          <a:ln>
            <a:noFill/>
          </a:ln>
          <a:effectLst/>
        </c:spPr>
        <c:marker>
          <c:symbol val="none"/>
        </c:marker>
      </c:pivotFmt>
      <c:pivotFmt>
        <c:idx val="1"/>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2021</c:v>
          </c:tx>
          <c:spPr>
            <a:solidFill>
              <a:schemeClr val="bg1">
                <a:lumMod val="65000"/>
              </a:schemeClr>
            </a:solidFill>
            <a:ln>
              <a:noFill/>
            </a:ln>
            <a:effectLst/>
          </c:spPr>
          <c:invertIfNegative val="0"/>
          <c:cat>
            <c:strLit>
              <c:ptCount val="12"/>
              <c:pt idx="0">
                <c:v>Ene</c:v>
              </c:pt>
              <c:pt idx="1">
                <c:v>Feb</c:v>
              </c:pt>
              <c:pt idx="2">
                <c:v>Mar</c:v>
              </c:pt>
              <c:pt idx="3">
                <c:v>Abr</c:v>
              </c:pt>
              <c:pt idx="4">
                <c:v>May</c:v>
              </c:pt>
              <c:pt idx="5">
                <c:v>Jun</c:v>
              </c:pt>
              <c:pt idx="6">
                <c:v>Jul</c:v>
              </c:pt>
              <c:pt idx="7">
                <c:v>Ago</c:v>
              </c:pt>
              <c:pt idx="8">
                <c:v>Set</c:v>
              </c:pt>
              <c:pt idx="9">
                <c:v>Oct</c:v>
              </c:pt>
              <c:pt idx="10">
                <c:v>Nov</c:v>
              </c:pt>
              <c:pt idx="11">
                <c:v>Dic</c:v>
              </c:pt>
            </c:strLit>
          </c:cat>
          <c:val>
            <c:numLit>
              <c:formatCode>#,##0</c:formatCode>
              <c:ptCount val="12"/>
              <c:pt idx="0">
                <c:v>9641614.6200000718</c:v>
              </c:pt>
              <c:pt idx="1">
                <c:v>8772315.2200000342</c:v>
              </c:pt>
              <c:pt idx="2">
                <c:v>9455359.3800000492</c:v>
              </c:pt>
              <c:pt idx="3">
                <c:v>9389541.5400000736</c:v>
              </c:pt>
              <c:pt idx="4">
                <c:v>9771756.9700000156</c:v>
              </c:pt>
              <c:pt idx="5">
                <c:v>9286271.3500000536</c:v>
              </c:pt>
              <c:pt idx="6">
                <c:v>10311119.680000093</c:v>
              </c:pt>
              <c:pt idx="7">
                <c:v>9630655.7000000533</c:v>
              </c:pt>
              <c:pt idx="8">
                <c:v>9188165.6200000681</c:v>
              </c:pt>
              <c:pt idx="9">
                <c:v>10263015.06000009</c:v>
              </c:pt>
              <c:pt idx="10">
                <c:v>9265555.290000055</c:v>
              </c:pt>
              <c:pt idx="11">
                <c:v>9585200.160000043</c:v>
              </c:pt>
            </c:numLit>
          </c:val>
          <c:extLst>
            <c:ext xmlns:c16="http://schemas.microsoft.com/office/drawing/2014/chart" uri="{C3380CC4-5D6E-409C-BE32-E72D297353CC}">
              <c16:uniqueId val="{00000000-8A51-40E2-9A43-C8AB2FE26378}"/>
            </c:ext>
          </c:extLst>
        </c:ser>
        <c:ser>
          <c:idx val="1"/>
          <c:order val="1"/>
          <c:tx>
            <c:v>2022</c:v>
          </c:tx>
          <c:spPr>
            <a:solidFill>
              <a:schemeClr val="accent1">
                <a:lumMod val="75000"/>
              </a:schemeClr>
            </a:solidFill>
            <a:ln>
              <a:noFill/>
            </a:ln>
            <a:effectLst/>
          </c:spPr>
          <c:invertIfNegative val="0"/>
          <c:cat>
            <c:strLit>
              <c:ptCount val="12"/>
              <c:pt idx="0">
                <c:v>Ene</c:v>
              </c:pt>
              <c:pt idx="1">
                <c:v>Feb</c:v>
              </c:pt>
              <c:pt idx="2">
                <c:v>Mar</c:v>
              </c:pt>
              <c:pt idx="3">
                <c:v>Abr</c:v>
              </c:pt>
              <c:pt idx="4">
                <c:v>May</c:v>
              </c:pt>
              <c:pt idx="5">
                <c:v>Jun</c:v>
              </c:pt>
              <c:pt idx="6">
                <c:v>Jul</c:v>
              </c:pt>
              <c:pt idx="7">
                <c:v>Ago</c:v>
              </c:pt>
              <c:pt idx="8">
                <c:v>Set</c:v>
              </c:pt>
              <c:pt idx="9">
                <c:v>Oct</c:v>
              </c:pt>
              <c:pt idx="10">
                <c:v>Nov</c:v>
              </c:pt>
              <c:pt idx="11">
                <c:v>Dic</c:v>
              </c:pt>
            </c:strLit>
          </c:cat>
          <c:val>
            <c:numLit>
              <c:formatCode>#,##0</c:formatCode>
              <c:ptCount val="12"/>
              <c:pt idx="0">
                <c:v>9764311.1400000341</c:v>
              </c:pt>
              <c:pt idx="1">
                <c:v>8344111.9200000567</c:v>
              </c:pt>
              <c:pt idx="2">
                <c:v>9986685.1600000858</c:v>
              </c:pt>
              <c:pt idx="3">
                <c:v>9326144.4400000516</c:v>
              </c:pt>
              <c:pt idx="4">
                <c:v>9947574.1300000641</c:v>
              </c:pt>
              <c:pt idx="5">
                <c:v>9647503.9500000533</c:v>
              </c:pt>
              <c:pt idx="6">
                <c:v>10067602.950000061</c:v>
              </c:pt>
              <c:pt idx="7">
                <c:v>9651705.5900000427</c:v>
              </c:pt>
              <c:pt idx="8">
                <c:v>9607629.290000055</c:v>
              </c:pt>
              <c:pt idx="9">
                <c:v>10282075.370000072</c:v>
              </c:pt>
              <c:pt idx="10">
                <c:v>8941584.6600000728</c:v>
              </c:pt>
              <c:pt idx="11">
                <c:v>9869885.4800000116</c:v>
              </c:pt>
            </c:numLit>
          </c:val>
          <c:extLst>
            <c:ext xmlns:c16="http://schemas.microsoft.com/office/drawing/2014/chart" uri="{C3380CC4-5D6E-409C-BE32-E72D297353CC}">
              <c16:uniqueId val="{00000001-8A51-40E2-9A43-C8AB2FE26378}"/>
            </c:ext>
          </c:extLst>
        </c:ser>
        <c:ser>
          <c:idx val="2"/>
          <c:order val="2"/>
          <c:tx>
            <c:v>2023</c:v>
          </c:tx>
          <c:spPr>
            <a:solidFill>
              <a:srgbClr val="002060"/>
            </a:solidFill>
            <a:ln>
              <a:noFill/>
            </a:ln>
            <a:effectLst/>
          </c:spPr>
          <c:invertIfNegative val="0"/>
          <c:cat>
            <c:strLit>
              <c:ptCount val="12"/>
              <c:pt idx="0">
                <c:v>Ene</c:v>
              </c:pt>
              <c:pt idx="1">
                <c:v>Feb</c:v>
              </c:pt>
              <c:pt idx="2">
                <c:v>Mar</c:v>
              </c:pt>
              <c:pt idx="3">
                <c:v>Abr</c:v>
              </c:pt>
              <c:pt idx="4">
                <c:v>May</c:v>
              </c:pt>
              <c:pt idx="5">
                <c:v>Jun</c:v>
              </c:pt>
              <c:pt idx="6">
                <c:v>Jul</c:v>
              </c:pt>
              <c:pt idx="7">
                <c:v>Ago</c:v>
              </c:pt>
              <c:pt idx="8">
                <c:v>Set</c:v>
              </c:pt>
              <c:pt idx="9">
                <c:v>Oct</c:v>
              </c:pt>
              <c:pt idx="10">
                <c:v>Nov</c:v>
              </c:pt>
              <c:pt idx="11">
                <c:v>Dic</c:v>
              </c:pt>
            </c:strLit>
          </c:cat>
          <c:val>
            <c:numLit>
              <c:formatCode>#,##0</c:formatCode>
              <c:ptCount val="12"/>
              <c:pt idx="0">
                <c:v>9485599.8300000522</c:v>
              </c:pt>
              <c:pt idx="1">
                <c:v>9508662.9600000475</c:v>
              </c:pt>
              <c:pt idx="2">
                <c:v>2514146.79</c:v>
              </c:pt>
            </c:numLit>
          </c:val>
          <c:extLst>
            <c:ext xmlns:c16="http://schemas.microsoft.com/office/drawing/2014/chart" uri="{C3380CC4-5D6E-409C-BE32-E72D297353CC}">
              <c16:uniqueId val="{00000002-8A51-40E2-9A43-C8AB2FE26378}"/>
            </c:ext>
          </c:extLst>
        </c:ser>
        <c:dLbls>
          <c:showLegendKey val="0"/>
          <c:showVal val="0"/>
          <c:showCatName val="0"/>
          <c:showSerName val="0"/>
          <c:showPercent val="0"/>
          <c:showBubbleSize val="0"/>
        </c:dLbls>
        <c:gapWidth val="219"/>
        <c:axId val="311972751"/>
        <c:axId val="176191759"/>
      </c:barChart>
      <c:catAx>
        <c:axId val="311972751"/>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176191759"/>
        <c:crosses val="autoZero"/>
        <c:auto val="1"/>
        <c:lblAlgn val="ctr"/>
        <c:lblOffset val="100"/>
        <c:noMultiLvlLbl val="0"/>
        <c:extLst>
          <c:ext xmlns:c15="http://schemas.microsoft.com/office/drawing/2012/chart" uri="{F40574EE-89B7-4290-83BB-5DA773EAF853}">
            <c15:numFmt c:formatCode="General" c:sourceLinked="1"/>
          </c:ext>
        </c:extLst>
      </c:catAx>
      <c:valAx>
        <c:axId val="17619175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311972751"/>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PE"/>
    </a:p>
  </c:txPr>
  <c:extLst>
    <c:ext xmlns:c15="http://schemas.microsoft.com/office/drawing/2012/chart" uri="{723BEF56-08C2-4564-9609-F4CBC75E7E54}">
      <c15:pivotSource>
        <c15:name>[Proyecto DA2 Data Model Grupo 11 ultima ver.xlsx]PivotChartTable1</c15:name>
        <c15:fmtId val="0"/>
      </c15:pivotSource>
      <c15:pivotOptions>
        <c15:dropZoneFilter val="1"/>
        <c15:dropZoneCategories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SV"/>
              <a:t>Precio Promedio</a:t>
            </a:r>
            <a:r>
              <a:rPr lang="es-SV" baseline="0"/>
              <a:t> por Categoría</a:t>
            </a:r>
          </a:p>
        </c:rich>
      </c:tx>
      <c:layout>
        <c:manualLayout>
          <c:xMode val="edge"/>
          <c:yMode val="edge"/>
          <c:x val="0.30619470006008281"/>
          <c:y val="8.790901137357830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PE"/>
        </a:p>
      </c:tx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
        <c:spPr>
          <a:ln w="28575" cap="rnd">
            <a:solidFill>
              <a:srgbClr val="002060"/>
            </a:solidFill>
            <a:round/>
          </a:ln>
          <a:effectLst/>
        </c:spPr>
        <c:marker>
          <c:symbol val="circle"/>
          <c:size val="5"/>
          <c:spPr>
            <a:solidFill>
              <a:srgbClr val="002060"/>
            </a:solidFill>
            <a:ln w="9525">
              <a:solidFill>
                <a:srgbClr val="00206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lumMod val="75000"/>
              </a:schemeClr>
            </a:solidFill>
            <a:round/>
          </a:ln>
          <a:effectLst/>
        </c:spPr>
        <c:marker>
          <c:symbol val="circle"/>
          <c:size val="5"/>
          <c:spPr>
            <a:solidFill>
              <a:schemeClr val="accent1">
                <a:lumMod val="75000"/>
              </a:schemeClr>
            </a:solidFill>
            <a:ln w="9525">
              <a:solidFill>
                <a:schemeClr val="accent1">
                  <a:lumMod val="7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4"/>
      </c:pivotFmt>
    </c:pivotFmts>
    <c:plotArea>
      <c:layout/>
      <c:lineChart>
        <c:grouping val="standard"/>
        <c:varyColors val="0"/>
        <c:ser>
          <c:idx val="0"/>
          <c:order val="0"/>
          <c:tx>
            <c:v>Clothing</c:v>
          </c:tx>
          <c:spPr>
            <a:ln w="28575" cap="rnd">
              <a:solidFill>
                <a:srgbClr val="002060"/>
              </a:solidFill>
              <a:round/>
            </a:ln>
            <a:effectLst/>
          </c:spPr>
          <c:marker>
            <c:symbol val="circle"/>
            <c:size val="5"/>
            <c:spPr>
              <a:solidFill>
                <a:srgbClr val="002060"/>
              </a:solidFill>
              <a:ln w="9525">
                <a:solidFill>
                  <a:srgbClr val="002060"/>
                </a:solidFill>
              </a:ln>
              <a:effectLst/>
            </c:spPr>
          </c:marker>
          <c:cat>
            <c:strLit>
              <c:ptCount val="12"/>
              <c:pt idx="0">
                <c:v>Ene</c:v>
              </c:pt>
              <c:pt idx="1">
                <c:v>Feb</c:v>
              </c:pt>
              <c:pt idx="2">
                <c:v>Mar</c:v>
              </c:pt>
              <c:pt idx="3">
                <c:v>Abr</c:v>
              </c:pt>
              <c:pt idx="4">
                <c:v>May</c:v>
              </c:pt>
              <c:pt idx="5">
                <c:v>Jun</c:v>
              </c:pt>
              <c:pt idx="6">
                <c:v>Jul</c:v>
              </c:pt>
              <c:pt idx="7">
                <c:v>Ago</c:v>
              </c:pt>
              <c:pt idx="8">
                <c:v>Set</c:v>
              </c:pt>
              <c:pt idx="9">
                <c:v>Oct</c:v>
              </c:pt>
              <c:pt idx="10">
                <c:v>Nov</c:v>
              </c:pt>
              <c:pt idx="11">
                <c:v>Dic</c:v>
              </c:pt>
            </c:strLit>
          </c:cat>
          <c:val>
            <c:numLit>
              <c:formatCode>#,##0.00</c:formatCode>
              <c:ptCount val="12"/>
              <c:pt idx="0">
                <c:v>1155.8637037037038</c:v>
              </c:pt>
              <c:pt idx="1">
                <c:v>1070.2853333333333</c:v>
              </c:pt>
              <c:pt idx="2">
                <c:v>1143.2495705521471</c:v>
              </c:pt>
              <c:pt idx="3">
                <c:v>1134.0685714285714</c:v>
              </c:pt>
              <c:pt idx="4">
                <c:v>1100.2933333333335</c:v>
              </c:pt>
              <c:pt idx="5">
                <c:v>1092.883950617284</c:v>
              </c:pt>
              <c:pt idx="6">
                <c:v>1123.3361256544504</c:v>
              </c:pt>
              <c:pt idx="7">
                <c:v>1106.5450000000001</c:v>
              </c:pt>
              <c:pt idx="8">
                <c:v>1025.5898734177215</c:v>
              </c:pt>
              <c:pt idx="9">
                <c:v>1121.3515789473686</c:v>
              </c:pt>
              <c:pt idx="10">
                <c:v>1099.3452132701423</c:v>
              </c:pt>
              <c:pt idx="11">
                <c:v>1079.7521428571429</c:v>
              </c:pt>
            </c:numLit>
          </c:val>
          <c:smooth val="0"/>
          <c:extLst>
            <c:ext xmlns:c16="http://schemas.microsoft.com/office/drawing/2014/chart" uri="{C3380CC4-5D6E-409C-BE32-E72D297353CC}">
              <c16:uniqueId val="{00000000-7141-4B1C-9462-D2D299E25E64}"/>
            </c:ext>
          </c:extLst>
        </c:ser>
        <c:ser>
          <c:idx val="1"/>
          <c:order val="1"/>
          <c:tx>
            <c:v>Shoes</c:v>
          </c:tx>
          <c:spPr>
            <a:ln w="28575" cap="rnd">
              <a:solidFill>
                <a:schemeClr val="accent1">
                  <a:lumMod val="75000"/>
                </a:schemeClr>
              </a:solidFill>
              <a:round/>
            </a:ln>
            <a:effectLst/>
          </c:spPr>
          <c:marker>
            <c:symbol val="circle"/>
            <c:size val="5"/>
            <c:spPr>
              <a:solidFill>
                <a:schemeClr val="accent1">
                  <a:lumMod val="75000"/>
                </a:schemeClr>
              </a:solidFill>
              <a:ln w="9525">
                <a:solidFill>
                  <a:schemeClr val="accent1">
                    <a:lumMod val="75000"/>
                  </a:schemeClr>
                </a:solidFill>
              </a:ln>
              <a:effectLst/>
            </c:spPr>
          </c:marker>
          <c:cat>
            <c:strLit>
              <c:ptCount val="12"/>
              <c:pt idx="0">
                <c:v>Ene</c:v>
              </c:pt>
              <c:pt idx="1">
                <c:v>Feb</c:v>
              </c:pt>
              <c:pt idx="2">
                <c:v>Mar</c:v>
              </c:pt>
              <c:pt idx="3">
                <c:v>Abr</c:v>
              </c:pt>
              <c:pt idx="4">
                <c:v>May</c:v>
              </c:pt>
              <c:pt idx="5">
                <c:v>Jun</c:v>
              </c:pt>
              <c:pt idx="6">
                <c:v>Jul</c:v>
              </c:pt>
              <c:pt idx="7">
                <c:v>Ago</c:v>
              </c:pt>
              <c:pt idx="8">
                <c:v>Set</c:v>
              </c:pt>
              <c:pt idx="9">
                <c:v>Oct</c:v>
              </c:pt>
              <c:pt idx="10">
                <c:v>Nov</c:v>
              </c:pt>
              <c:pt idx="11">
                <c:v>Dic</c:v>
              </c:pt>
            </c:strLit>
          </c:cat>
          <c:val>
            <c:numLit>
              <c:formatCode>#,##0.00</c:formatCode>
              <c:ptCount val="12"/>
              <c:pt idx="0">
                <c:v>2115.3532786885244</c:v>
              </c:pt>
              <c:pt idx="1">
                <c:v>2687.7178260869564</c:v>
              </c:pt>
              <c:pt idx="2">
                <c:v>2616.125641025641</c:v>
              </c:pt>
              <c:pt idx="3">
                <c:v>2280.6459999999997</c:v>
              </c:pt>
              <c:pt idx="4">
                <c:v>2557.6475384615383</c:v>
              </c:pt>
              <c:pt idx="5">
                <c:v>2141.5156818181813</c:v>
              </c:pt>
              <c:pt idx="6">
                <c:v>2494.0397777777775</c:v>
              </c:pt>
              <c:pt idx="7">
                <c:v>2200.623333333333</c:v>
              </c:pt>
              <c:pt idx="8">
                <c:v>2409.3781159420291</c:v>
              </c:pt>
              <c:pt idx="9">
                <c:v>2618.923636363636</c:v>
              </c:pt>
              <c:pt idx="10">
                <c:v>2486.4185714285718</c:v>
              </c:pt>
              <c:pt idx="11">
                <c:v>2400.6799999999998</c:v>
              </c:pt>
            </c:numLit>
          </c:val>
          <c:smooth val="0"/>
          <c:extLst>
            <c:ext xmlns:c16="http://schemas.microsoft.com/office/drawing/2014/chart" uri="{C3380CC4-5D6E-409C-BE32-E72D297353CC}">
              <c16:uniqueId val="{00000001-7141-4B1C-9462-D2D299E25E64}"/>
            </c:ext>
          </c:extLst>
        </c:ser>
        <c:ser>
          <c:idx val="2"/>
          <c:order val="2"/>
          <c:tx>
            <c:v>Technology</c:v>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Lit>
              <c:ptCount val="12"/>
              <c:pt idx="0">
                <c:v>Ene</c:v>
              </c:pt>
              <c:pt idx="1">
                <c:v>Feb</c:v>
              </c:pt>
              <c:pt idx="2">
                <c:v>Mar</c:v>
              </c:pt>
              <c:pt idx="3">
                <c:v>Abr</c:v>
              </c:pt>
              <c:pt idx="4">
                <c:v>May</c:v>
              </c:pt>
              <c:pt idx="5">
                <c:v>Jun</c:v>
              </c:pt>
              <c:pt idx="6">
                <c:v>Jul</c:v>
              </c:pt>
              <c:pt idx="7">
                <c:v>Ago</c:v>
              </c:pt>
              <c:pt idx="8">
                <c:v>Set</c:v>
              </c:pt>
              <c:pt idx="9">
                <c:v>Oct</c:v>
              </c:pt>
              <c:pt idx="10">
                <c:v>Nov</c:v>
              </c:pt>
              <c:pt idx="11">
                <c:v>Dic</c:v>
              </c:pt>
            </c:strLit>
          </c:cat>
          <c:val>
            <c:numLit>
              <c:formatCode>#,##0.00</c:formatCode>
              <c:ptCount val="12"/>
              <c:pt idx="0">
                <c:v>3750</c:v>
              </c:pt>
              <c:pt idx="1">
                <c:v>4011.5384615384614</c:v>
              </c:pt>
              <c:pt idx="2">
                <c:v>3371.0526315789475</c:v>
              </c:pt>
              <c:pt idx="3">
                <c:v>3966.6666666666665</c:v>
              </c:pt>
              <c:pt idx="4">
                <c:v>3520.5882352941176</c:v>
              </c:pt>
              <c:pt idx="5">
                <c:v>3500</c:v>
              </c:pt>
              <c:pt idx="6">
                <c:v>3245.4545454545455</c:v>
              </c:pt>
              <c:pt idx="7">
                <c:v>2161.7647058823532</c:v>
              </c:pt>
              <c:pt idx="8">
                <c:v>3360</c:v>
              </c:pt>
              <c:pt idx="9">
                <c:v>3982.0754716981132</c:v>
              </c:pt>
              <c:pt idx="10">
                <c:v>3150</c:v>
              </c:pt>
              <c:pt idx="11">
                <c:v>4350</c:v>
              </c:pt>
            </c:numLit>
          </c:val>
          <c:smooth val="0"/>
          <c:extLst>
            <c:ext xmlns:c16="http://schemas.microsoft.com/office/drawing/2014/chart" uri="{C3380CC4-5D6E-409C-BE32-E72D297353CC}">
              <c16:uniqueId val="{00000002-7141-4B1C-9462-D2D299E25E64}"/>
            </c:ext>
          </c:extLst>
        </c:ser>
        <c:dLbls>
          <c:showLegendKey val="0"/>
          <c:showVal val="0"/>
          <c:showCatName val="0"/>
          <c:showSerName val="0"/>
          <c:showPercent val="0"/>
          <c:showBubbleSize val="0"/>
        </c:dLbls>
        <c:marker val="1"/>
        <c:smooth val="0"/>
        <c:axId val="1642387279"/>
        <c:axId val="1642386031"/>
      </c:lineChart>
      <c:catAx>
        <c:axId val="1642387279"/>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1642386031"/>
        <c:crosses val="autoZero"/>
        <c:auto val="1"/>
        <c:lblAlgn val="ctr"/>
        <c:lblOffset val="100"/>
        <c:noMultiLvlLbl val="0"/>
        <c:extLst>
          <c:ext xmlns:c15="http://schemas.microsoft.com/office/drawing/2012/chart" uri="{F40574EE-89B7-4290-83BB-5DA773EAF853}">
            <c15:numFmt c:formatCode="General" c:sourceLinked="1"/>
          </c:ext>
        </c:extLst>
      </c:catAx>
      <c:valAx>
        <c:axId val="164238603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1642387279"/>
        <c:crosses val="autoZero"/>
        <c:crossBetween val="between"/>
        <c:extLst>
          <c:ext xmlns:c15="http://schemas.microsoft.com/office/drawing/2012/chart" uri="{F40574EE-89B7-4290-83BB-5DA773EAF853}">
            <c15:numFmt c:formatCode="#,##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PE"/>
    </a:p>
  </c:txPr>
  <c:extLst>
    <c:ext xmlns:c15="http://schemas.microsoft.com/office/drawing/2012/chart" uri="{723BEF56-08C2-4564-9609-F4CBC75E7E54}">
      <c15:pivotSource>
        <c15:name>[Proyecto DA2 Data Model Grupo 11 ultima ver.xlsx]PivotChartTable2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SV"/>
              <a:t>Ventas diarias</a:t>
            </a:r>
            <a:r>
              <a:rPr lang="es-SV" baseline="0"/>
              <a:t> por Método de Pago</a:t>
            </a:r>
            <a:endParaRPr lang="es-SV"/>
          </a:p>
        </c:rich>
      </c:tx>
      <c:layout>
        <c:manualLayout>
          <c:xMode val="edge"/>
          <c:yMode val="edge"/>
          <c:x val="0.31220378444429975"/>
          <c:y val="6.119885192649225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PE"/>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1"/>
          <c:showCatName val="0"/>
          <c:showSerName val="0"/>
          <c:showPercent val="0"/>
          <c:showBubbleSize val="0"/>
          <c:extLst>
            <c:ext xmlns:c15="http://schemas.microsoft.com/office/drawing/2012/chart" uri="{CE6537A1-D6FC-4f65-9D91-7224C49458BB}"/>
          </c:extLst>
        </c:dLbl>
      </c:pivotFmt>
      <c:pivotFmt>
        <c:idx val="10"/>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bg1">
              <a:lumMod val="50000"/>
            </a:schemeClr>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solidFill>
                <a:schemeClr val="bg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s-PE"/>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75000"/>
                    </a:schemeClr>
                  </a:solidFill>
                  <a:latin typeface="+mn-lt"/>
                  <a:ea typeface="+mn-ea"/>
                  <a:cs typeface="+mn-cs"/>
                </a:defRPr>
              </a:pPr>
              <a:endParaRPr lang="es-PE"/>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lumMod val="50000"/>
                    </a:schemeClr>
                  </a:solidFill>
                  <a:latin typeface="+mn-lt"/>
                  <a:ea typeface="+mn-ea"/>
                  <a:cs typeface="+mn-cs"/>
                </a:defRPr>
              </a:pPr>
              <a:endParaRPr lang="es-PE"/>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Cash</c:v>
          </c:tx>
          <c:spPr>
            <a:solidFill>
              <a:schemeClr val="accent1"/>
            </a:solidFill>
            <a:ln>
              <a:noFill/>
            </a:ln>
            <a:effectLst/>
          </c:spPr>
          <c:invertIfNegative val="0"/>
          <c:dLbls>
            <c:spPr>
              <a:noFill/>
              <a:ln>
                <a:solidFill>
                  <a:schemeClr val="bg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s-PE"/>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strLit>
          </c:cat>
          <c:val>
            <c:numLit>
              <c:formatCode>#,##0</c:formatCode>
              <c:ptCount val="30"/>
              <c:pt idx="0">
                <c:v>16392.939999999999</c:v>
              </c:pt>
              <c:pt idx="1">
                <c:v>14164.150000000001</c:v>
              </c:pt>
              <c:pt idx="2">
                <c:v>40747.75</c:v>
              </c:pt>
              <c:pt idx="3">
                <c:v>20833.09</c:v>
              </c:pt>
              <c:pt idx="4">
                <c:v>30724.829999999998</c:v>
              </c:pt>
              <c:pt idx="5">
                <c:v>23209.719999999998</c:v>
              </c:pt>
              <c:pt idx="6">
                <c:v>31461.529999999995</c:v>
              </c:pt>
              <c:pt idx="7">
                <c:v>42058.829999999987</c:v>
              </c:pt>
              <c:pt idx="8">
                <c:v>784.53000000000009</c:v>
              </c:pt>
              <c:pt idx="9">
                <c:v>15732.73</c:v>
              </c:pt>
              <c:pt idx="10">
                <c:v>22952.01</c:v>
              </c:pt>
              <c:pt idx="11">
                <c:v>39640.720000000001</c:v>
              </c:pt>
              <c:pt idx="12">
                <c:v>37728.590000000004</c:v>
              </c:pt>
              <c:pt idx="13">
                <c:v>79681.649999999994</c:v>
              </c:pt>
              <c:pt idx="14">
                <c:v>29826.960000000003</c:v>
              </c:pt>
              <c:pt idx="15">
                <c:v>49784.100000000006</c:v>
              </c:pt>
              <c:pt idx="16">
                <c:v>20085.13</c:v>
              </c:pt>
              <c:pt idx="17">
                <c:v>6083.33</c:v>
              </c:pt>
              <c:pt idx="18">
                <c:v>12989.1</c:v>
              </c:pt>
              <c:pt idx="19">
                <c:v>14747.979999999998</c:v>
              </c:pt>
              <c:pt idx="20">
                <c:v>41668.360000000008</c:v>
              </c:pt>
              <c:pt idx="21">
                <c:v>42947.090000000004</c:v>
              </c:pt>
              <c:pt idx="22">
                <c:v>5982.4600000000009</c:v>
              </c:pt>
              <c:pt idx="23">
                <c:v>14299.38</c:v>
              </c:pt>
              <c:pt idx="24">
                <c:v>12834.52</c:v>
              </c:pt>
              <c:pt idx="25">
                <c:v>6313.9400000000005</c:v>
              </c:pt>
              <c:pt idx="26">
                <c:v>4598.53</c:v>
              </c:pt>
              <c:pt idx="27">
                <c:v>46611</c:v>
              </c:pt>
              <c:pt idx="28">
                <c:v>19795.819999999996</c:v>
              </c:pt>
              <c:pt idx="29">
                <c:v>55718.470000000008</c:v>
              </c:pt>
            </c:numLit>
          </c:val>
          <c:extLst>
            <c:ext xmlns:c16="http://schemas.microsoft.com/office/drawing/2014/chart" uri="{C3380CC4-5D6E-409C-BE32-E72D297353CC}">
              <c16:uniqueId val="{00000003-D5C5-4547-BCE2-CFC47EE9941D}"/>
            </c:ext>
          </c:extLst>
        </c:ser>
        <c:ser>
          <c:idx val="1"/>
          <c:order val="1"/>
          <c:tx>
            <c:v>Credit Card</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75000"/>
                      </a:schemeClr>
                    </a:solidFill>
                    <a:latin typeface="+mn-lt"/>
                    <a:ea typeface="+mn-ea"/>
                    <a:cs typeface="+mn-cs"/>
                  </a:defRPr>
                </a:pPr>
                <a:endParaRPr lang="es-PE"/>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strLit>
          </c:cat>
          <c:val>
            <c:numLit>
              <c:formatCode>#,##0</c:formatCode>
              <c:ptCount val="30"/>
              <c:pt idx="0">
                <c:v>24371.719999999998</c:v>
              </c:pt>
              <c:pt idx="1">
                <c:v>21895.64</c:v>
              </c:pt>
              <c:pt idx="2">
                <c:v>7979.0899999999992</c:v>
              </c:pt>
              <c:pt idx="3">
                <c:v>5915.8399999999992</c:v>
              </c:pt>
              <c:pt idx="4">
                <c:v>28850.85</c:v>
              </c:pt>
              <c:pt idx="5">
                <c:v>8081.58</c:v>
              </c:pt>
              <c:pt idx="6">
                <c:v>14933.75</c:v>
              </c:pt>
              <c:pt idx="7">
                <c:v>17731.299999999996</c:v>
              </c:pt>
              <c:pt idx="8">
                <c:v>1052.44</c:v>
              </c:pt>
              <c:pt idx="9">
                <c:v>8097.93</c:v>
              </c:pt>
              <c:pt idx="10">
                <c:v>13713.619999999999</c:v>
              </c:pt>
              <c:pt idx="11">
                <c:v>8235.2999999999993</c:v>
              </c:pt>
              <c:pt idx="12">
                <c:v>38272.590000000004</c:v>
              </c:pt>
              <c:pt idx="13">
                <c:v>19980.989999999998</c:v>
              </c:pt>
              <c:pt idx="14">
                <c:v>3713.2000000000003</c:v>
              </c:pt>
              <c:pt idx="15">
                <c:v>25430.59</c:v>
              </c:pt>
              <c:pt idx="16">
                <c:v>11850.009999999998</c:v>
              </c:pt>
              <c:pt idx="17">
                <c:v>2080.5700000000002</c:v>
              </c:pt>
              <c:pt idx="18">
                <c:v>10974.3</c:v>
              </c:pt>
              <c:pt idx="19">
                <c:v>7361.51</c:v>
              </c:pt>
              <c:pt idx="20">
                <c:v>7377.2099999999991</c:v>
              </c:pt>
              <c:pt idx="21">
                <c:v>16964.240000000002</c:v>
              </c:pt>
              <c:pt idx="22">
                <c:v>50614.020000000004</c:v>
              </c:pt>
              <c:pt idx="23">
                <c:v>37725.539999999994</c:v>
              </c:pt>
              <c:pt idx="24">
                <c:v>14288.93</c:v>
              </c:pt>
              <c:pt idx="25">
                <c:v>12794.279999999999</c:v>
              </c:pt>
              <c:pt idx="26">
                <c:v>16995.91</c:v>
              </c:pt>
              <c:pt idx="27">
                <c:v>7369.45</c:v>
              </c:pt>
              <c:pt idx="28">
                <c:v>46916.33</c:v>
              </c:pt>
              <c:pt idx="29">
                <c:v>32285.719999999998</c:v>
              </c:pt>
            </c:numLit>
          </c:val>
          <c:extLst>
            <c:ext xmlns:c16="http://schemas.microsoft.com/office/drawing/2014/chart" uri="{C3380CC4-5D6E-409C-BE32-E72D297353CC}">
              <c16:uniqueId val="{00000004-D5C5-4547-BCE2-CFC47EE9941D}"/>
            </c:ext>
          </c:extLst>
        </c:ser>
        <c:ser>
          <c:idx val="2"/>
          <c:order val="2"/>
          <c:tx>
            <c:v>Debit Card</c:v>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lumMod val="50000"/>
                      </a:schemeClr>
                    </a:solidFill>
                    <a:latin typeface="+mn-lt"/>
                    <a:ea typeface="+mn-ea"/>
                    <a:cs typeface="+mn-cs"/>
                  </a:defRPr>
                </a:pPr>
                <a:endParaRPr lang="es-PE"/>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strLit>
          </c:cat>
          <c:val>
            <c:numLit>
              <c:formatCode>#,##0</c:formatCode>
              <c:ptCount val="30"/>
              <c:pt idx="0">
                <c:v>14235.479999999998</c:v>
              </c:pt>
              <c:pt idx="1">
                <c:v>1713.7500000000002</c:v>
              </c:pt>
              <c:pt idx="2">
                <c:v>7885.98</c:v>
              </c:pt>
              <c:pt idx="3">
                <c:v>5785.5099999999993</c:v>
              </c:pt>
              <c:pt idx="4">
                <c:v>7870.07</c:v>
              </c:pt>
              <c:pt idx="5">
                <c:v>15257.73</c:v>
              </c:pt>
              <c:pt idx="6">
                <c:v>3941.7</c:v>
              </c:pt>
              <c:pt idx="7">
                <c:v>1208.83</c:v>
              </c:pt>
              <c:pt idx="8">
                <c:v>10568.660000000002</c:v>
              </c:pt>
              <c:pt idx="9">
                <c:v>5879.36</c:v>
              </c:pt>
              <c:pt idx="10">
                <c:v>873.52</c:v>
              </c:pt>
              <c:pt idx="11">
                <c:v>23058.959999999999</c:v>
              </c:pt>
              <c:pt idx="12">
                <c:v>44798.41</c:v>
              </c:pt>
              <c:pt idx="13">
                <c:v>10885.380000000001</c:v>
              </c:pt>
              <c:pt idx="14">
                <c:v>4780.78</c:v>
              </c:pt>
              <c:pt idx="15">
                <c:v>10850.73</c:v>
              </c:pt>
              <c:pt idx="16">
                <c:v>26701.61</c:v>
              </c:pt>
              <c:pt idx="17">
                <c:v>9838.0799999999981</c:v>
              </c:pt>
              <c:pt idx="18">
                <c:v>45518.09</c:v>
              </c:pt>
              <c:pt idx="19">
                <c:v>378.75</c:v>
              </c:pt>
              <c:pt idx="20">
                <c:v>9247.4600000000009</c:v>
              </c:pt>
              <c:pt idx="21">
                <c:v>21708.929999999997</c:v>
              </c:pt>
              <c:pt idx="22">
                <c:v>11548.7</c:v>
              </c:pt>
              <c:pt idx="23">
                <c:v>7922.7999999999993</c:v>
              </c:pt>
              <c:pt idx="24">
                <c:v>1482.42</c:v>
              </c:pt>
              <c:pt idx="25">
                <c:v>9177.4</c:v>
              </c:pt>
              <c:pt idx="26">
                <c:v>21046.26</c:v>
              </c:pt>
              <c:pt idx="27">
                <c:v>14815.94</c:v>
              </c:pt>
              <c:pt idx="28">
                <c:v>15166.89</c:v>
              </c:pt>
              <c:pt idx="29">
                <c:v>30039.339999999997</c:v>
              </c:pt>
            </c:numLit>
          </c:val>
          <c:extLst>
            <c:ext xmlns:c16="http://schemas.microsoft.com/office/drawing/2014/chart" uri="{C3380CC4-5D6E-409C-BE32-E72D297353CC}">
              <c16:uniqueId val="{00000005-D5C5-4547-BCE2-CFC47EE9941D}"/>
            </c:ext>
          </c:extLst>
        </c:ser>
        <c:dLbls>
          <c:dLblPos val="outEnd"/>
          <c:showLegendKey val="0"/>
          <c:showVal val="1"/>
          <c:showCatName val="0"/>
          <c:showSerName val="0"/>
          <c:showPercent val="0"/>
          <c:showBubbleSize val="0"/>
        </c:dLbls>
        <c:gapWidth val="100"/>
        <c:axId val="932018303"/>
        <c:axId val="932019967"/>
      </c:barChart>
      <c:catAx>
        <c:axId val="932018303"/>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932019967"/>
        <c:crosses val="autoZero"/>
        <c:auto val="1"/>
        <c:lblAlgn val="ctr"/>
        <c:lblOffset val="100"/>
        <c:noMultiLvlLbl val="0"/>
        <c:extLst>
          <c:ext xmlns:c15="http://schemas.microsoft.com/office/drawing/2012/chart" uri="{F40574EE-89B7-4290-83BB-5DA773EAF853}">
            <c15:numFmt c:formatCode="General" c:sourceLinked="1"/>
          </c:ext>
        </c:extLst>
      </c:catAx>
      <c:valAx>
        <c:axId val="932019967"/>
        <c:scaling>
          <c:orientation val="minMax"/>
          <c:max val="100000"/>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932018303"/>
        <c:crosses val="autoZero"/>
        <c:crossBetween val="between"/>
        <c:dispUnits>
          <c:builtInUnit val="thousand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s-PE"/>
              </a:p>
            </c:txPr>
          </c:dispUnitsLbl>
        </c:dispUnits>
        <c:extLst>
          <c:ext xmlns:c15="http://schemas.microsoft.com/office/drawing/2012/chart" uri="{F40574EE-89B7-4290-83BB-5DA773EAF853}">
            <c15:numFmt c:formatCode="#,##0" c:sourceLinked="1"/>
          </c:ext>
        </c:extLst>
      </c:valAx>
      <c:spPr>
        <a:noFill/>
        <a:ln>
          <a:noFill/>
        </a:ln>
        <a:effectLst/>
      </c:spPr>
    </c:plotArea>
    <c:legend>
      <c:legendPos val="r"/>
      <c:layout>
        <c:manualLayout>
          <c:xMode val="edge"/>
          <c:yMode val="edge"/>
          <c:x val="0.9125749686662411"/>
          <c:y val="0.29851717946235656"/>
          <c:w val="6.6795123322165292E-2"/>
          <c:h val="0.1543039848192389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PE"/>
    </a:p>
  </c:txPr>
  <c:extLst>
    <c:ext xmlns:c15="http://schemas.microsoft.com/office/drawing/2012/chart" uri="{723BEF56-08C2-4564-9609-F4CBC75E7E54}">
      <c15:pivotSource>
        <c15:name>[Proyecto DA2 Data Model Grupo 11 ultima ver.xlsx]PivotChartTable3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Ventas por Centro Comercial</a:t>
            </a:r>
          </a:p>
          <a:p>
            <a:pPr>
              <a:defRPr/>
            </a:pPr>
            <a:r>
              <a:rPr lang="en-US" sz="1200"/>
              <a:t>Millones de Libras Turcas</a:t>
            </a:r>
          </a:p>
        </c:rich>
      </c:tx>
      <c:layout>
        <c:manualLayout>
          <c:xMode val="edge"/>
          <c:yMode val="edge"/>
          <c:x val="0.35327233115468409"/>
          <c:y val="4.109589041095890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PE"/>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lumMod val="75000"/>
            </a:schemeClr>
          </a:solidFill>
          <a:ln>
            <a:noFill/>
          </a:ln>
          <a:effectLst/>
        </c:spPr>
        <c:marker>
          <c:symbol val="none"/>
        </c:marker>
        <c:dLbl>
          <c:idx val="0"/>
          <c:numFmt formatCode="#,##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s-PE"/>
            </a:p>
          </c:txPr>
          <c:dLblPos val="outEnd"/>
          <c:showLegendKey val="0"/>
          <c:showVal val="1"/>
          <c:showCatName val="0"/>
          <c:showSerName val="0"/>
          <c:showPercent val="0"/>
          <c:showBubbleSize val="0"/>
          <c:separator>. </c:separator>
          <c:extLst>
            <c:ext xmlns:c15="http://schemas.microsoft.com/office/drawing/2012/chart" uri="{CE6537A1-D6FC-4f65-9D91-7224C49458BB}"/>
          </c:extLst>
        </c:dLbl>
      </c:pivotFmt>
    </c:pivotFmts>
    <c:plotArea>
      <c:layout/>
      <c:barChart>
        <c:barDir val="bar"/>
        <c:grouping val="clustered"/>
        <c:varyColors val="0"/>
        <c:ser>
          <c:idx val="0"/>
          <c:order val="0"/>
          <c:tx>
            <c:v>Total</c:v>
          </c:tx>
          <c:spPr>
            <a:solidFill>
              <a:schemeClr val="accent1">
                <a:lumMod val="75000"/>
              </a:schemeClr>
            </a:solidFill>
            <a:ln>
              <a:noFill/>
            </a:ln>
            <a:effectLst/>
          </c:spPr>
          <c:invertIfNegative val="0"/>
          <c:dLbls>
            <c:numFmt formatCode="#,##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s-PE"/>
              </a:p>
            </c:txPr>
            <c:dLblPos val="outEnd"/>
            <c:showLegendKey val="0"/>
            <c:showVal val="1"/>
            <c:showCatName val="0"/>
            <c:showSerName val="0"/>
            <c:showPercent val="0"/>
            <c:showBubbleSize val="0"/>
            <c:separator>. </c:separator>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Emaar Square Mall</c:v>
              </c:pt>
              <c:pt idx="1">
                <c:v>Forum Istanbul</c:v>
              </c:pt>
              <c:pt idx="2">
                <c:v>Cevahir AVM</c:v>
              </c:pt>
              <c:pt idx="3">
                <c:v>Viaport Outlet</c:v>
              </c:pt>
              <c:pt idx="4">
                <c:v>Zorlu Center</c:v>
              </c:pt>
              <c:pt idx="5">
                <c:v>Metropol AVM</c:v>
              </c:pt>
              <c:pt idx="6">
                <c:v>Istinye Park</c:v>
              </c:pt>
              <c:pt idx="7">
                <c:v>Metrocity</c:v>
              </c:pt>
              <c:pt idx="8">
                <c:v>Kanyon</c:v>
              </c:pt>
              <c:pt idx="9">
                <c:v>Mall of Istanbul</c:v>
              </c:pt>
            </c:strLit>
          </c:cat>
          <c:val>
            <c:numLit>
              <c:formatCode>#,##0</c:formatCode>
              <c:ptCount val="10"/>
              <c:pt idx="0">
                <c:v>5423912.5100000044</c:v>
              </c:pt>
              <c:pt idx="1">
                <c:v>5800267.2199999951</c:v>
              </c:pt>
              <c:pt idx="2">
                <c:v>5831795.3499999968</c:v>
              </c:pt>
              <c:pt idx="3">
                <c:v>5920500.3299999945</c:v>
              </c:pt>
              <c:pt idx="4">
                <c:v>6037789.4399999976</c:v>
              </c:pt>
              <c:pt idx="5">
                <c:v>11375841</c:v>
              </c:pt>
              <c:pt idx="6">
                <c:v>11469526.739999993</c:v>
              </c:pt>
              <c:pt idx="7">
                <c:v>17244618.859999999</c:v>
              </c:pt>
              <c:pt idx="8">
                <c:v>22922200.329999998</c:v>
              </c:pt>
              <c:pt idx="9">
                <c:v>23410362.299999993</c:v>
              </c:pt>
            </c:numLit>
          </c:val>
          <c:extLst>
            <c:ext xmlns:c16="http://schemas.microsoft.com/office/drawing/2014/chart" uri="{C3380CC4-5D6E-409C-BE32-E72D297353CC}">
              <c16:uniqueId val="{00000000-48E8-419F-BDCE-E17765E642AD}"/>
            </c:ext>
          </c:extLst>
        </c:ser>
        <c:dLbls>
          <c:dLblPos val="outEnd"/>
          <c:showLegendKey val="0"/>
          <c:showVal val="1"/>
          <c:showCatName val="0"/>
          <c:showSerName val="0"/>
          <c:showPercent val="0"/>
          <c:showBubbleSize val="0"/>
        </c:dLbls>
        <c:gapWidth val="100"/>
        <c:axId val="172517583"/>
        <c:axId val="172516751"/>
      </c:barChart>
      <c:catAx>
        <c:axId val="172517583"/>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172516751"/>
        <c:crossesAt val="0"/>
        <c:auto val="1"/>
        <c:lblAlgn val="ctr"/>
        <c:lblOffset val="100"/>
        <c:noMultiLvlLbl val="0"/>
        <c:extLst>
          <c:ext xmlns:c15="http://schemas.microsoft.com/office/drawing/2012/chart" uri="{F40574EE-89B7-4290-83BB-5DA773EAF853}">
            <c15:numFmt c:formatCode="General" c:sourceLinked="1"/>
          </c:ext>
        </c:extLst>
      </c:catAx>
      <c:valAx>
        <c:axId val="172516751"/>
        <c:scaling>
          <c:orientation val="minMax"/>
        </c:scaling>
        <c:delete val="0"/>
        <c:axPos val="b"/>
        <c:numFmt formatCode="#,##0" sourceLinked="0"/>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172517583"/>
        <c:crosses val="autoZero"/>
        <c:crossBetween val="between"/>
        <c:dispUnits>
          <c:builtInUnit val="millions"/>
        </c:dispUnits>
        <c:extLst>
          <c:ext xmlns:c15="http://schemas.microsoft.com/office/drawing/2012/chart" uri="{F40574EE-89B7-4290-83BB-5DA773EAF853}">
            <c15:numFmt c:formatCode="#,##0" c:sourceLinked="1"/>
          </c:ext>
        </c:extLst>
      </c:valAx>
      <c:spPr>
        <a:noFill/>
        <a:ln>
          <a:noFill/>
        </a:ln>
        <a:effectLst/>
      </c:spPr>
    </c:plotArea>
    <c:plotVisOnly val="1"/>
    <c:dispBlanksAs val="gap"/>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s-PE"/>
    </a:p>
  </c:txPr>
  <c:extLst>
    <c:ext xmlns:c15="http://schemas.microsoft.com/office/drawing/2012/chart" uri="{723BEF56-08C2-4564-9609-F4CBC75E7E54}">
      <c15:pivotSource>
        <c15:name>[Proyecto DA2 Data Model Grupo 11 ultima ver.xlsx]PivotChartTable4</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SV"/>
              <a:t>Volumen</a:t>
            </a:r>
            <a:r>
              <a:rPr lang="es-SV" baseline="0"/>
              <a:t> Vendido vs Precio Promedio</a:t>
            </a:r>
          </a:p>
          <a:p>
            <a:pPr>
              <a:defRPr/>
            </a:pPr>
            <a:r>
              <a:rPr lang="es-SV" sz="1200" baseline="0"/>
              <a:t>Precios en Libras Turcas</a:t>
            </a:r>
            <a:endParaRPr lang="es-SV" sz="1200"/>
          </a:p>
        </c:rich>
      </c:tx>
      <c:layout>
        <c:manualLayout>
          <c:xMode val="edge"/>
          <c:yMode val="edge"/>
          <c:x val="0.37703266836142352"/>
          <c:y val="5.8326395001229072E-3"/>
        </c:manualLayout>
      </c:layout>
      <c:overlay val="1"/>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PE"/>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
        <c:idx val="35"/>
        <c:spPr>
          <a:solidFill>
            <a:schemeClr val="accent1"/>
          </a:solidFill>
          <a:ln>
            <a:noFill/>
          </a:ln>
          <a:effectLst/>
        </c:spPr>
        <c:marker>
          <c:symbol val="none"/>
        </c:marker>
      </c:pivotFmt>
      <c:pivotFmt>
        <c:idx val="36"/>
        <c:spPr>
          <a:solidFill>
            <a:schemeClr val="accent1"/>
          </a:solidFill>
          <a:ln>
            <a:noFill/>
          </a:ln>
          <a:effectLst/>
        </c:spPr>
        <c:marker>
          <c:symbol val="none"/>
        </c:marker>
      </c:pivotFmt>
      <c:pivotFmt>
        <c:idx val="37"/>
        <c:spPr>
          <a:solidFill>
            <a:schemeClr val="accent1"/>
          </a:solidFill>
          <a:ln>
            <a:noFill/>
          </a:ln>
          <a:effectLst/>
        </c:spPr>
        <c:marker>
          <c:symbol val="none"/>
        </c:marker>
      </c:pivotFmt>
      <c:pivotFmt>
        <c:idx val="38"/>
        <c:spPr>
          <a:solidFill>
            <a:schemeClr val="accent1"/>
          </a:solidFill>
          <a:ln>
            <a:noFill/>
          </a:ln>
          <a:effectLst/>
        </c:spPr>
        <c:marker>
          <c:symbol val="none"/>
        </c:marker>
      </c:pivotFmt>
      <c:pivotFmt>
        <c:idx val="39"/>
        <c:spPr>
          <a:solidFill>
            <a:schemeClr val="accent1"/>
          </a:solidFill>
          <a:ln>
            <a:noFill/>
          </a:ln>
          <a:effectLst/>
        </c:spPr>
        <c:marker>
          <c:symbol val="none"/>
        </c:marker>
      </c:pivotFmt>
      <c:pivotFmt>
        <c:idx val="40"/>
        <c:spPr>
          <a:solidFill>
            <a:schemeClr val="accent1"/>
          </a:solidFill>
          <a:ln>
            <a:noFill/>
          </a:ln>
          <a:effectLst/>
        </c:spPr>
        <c:marker>
          <c:symbol val="none"/>
        </c:marker>
      </c:pivotFmt>
      <c:pivotFmt>
        <c:idx val="41"/>
        <c:spPr>
          <a:solidFill>
            <a:schemeClr val="accent1"/>
          </a:solidFill>
          <a:ln>
            <a:noFill/>
          </a:ln>
          <a:effectLst/>
        </c:spPr>
        <c:marker>
          <c:symbol val="none"/>
        </c:marker>
      </c:pivotFmt>
      <c:pivotFmt>
        <c:idx val="42"/>
        <c:spPr>
          <a:solidFill>
            <a:schemeClr val="accent1"/>
          </a:solidFill>
          <a:ln>
            <a:noFill/>
          </a:ln>
          <a:effectLst/>
        </c:spPr>
        <c:marker>
          <c:symbol val="none"/>
        </c:marker>
      </c:pivotFmt>
      <c:pivotFmt>
        <c:idx val="43"/>
        <c:spPr>
          <a:solidFill>
            <a:schemeClr val="accent1"/>
          </a:solidFill>
          <a:ln>
            <a:noFill/>
          </a:ln>
          <a:effectLst/>
        </c:spPr>
        <c:marker>
          <c:symbol val="none"/>
        </c:marker>
      </c:pivotFmt>
      <c:pivotFmt>
        <c:idx val="44"/>
        <c:spPr>
          <a:solidFill>
            <a:schemeClr val="accent1"/>
          </a:solidFill>
          <a:ln>
            <a:noFill/>
          </a:ln>
          <a:effectLst/>
        </c:spPr>
        <c:marker>
          <c:symbol val="none"/>
        </c:marker>
      </c:pivotFmt>
      <c:pivotFmt>
        <c:idx val="45"/>
        <c:spPr>
          <a:solidFill>
            <a:schemeClr val="accent1"/>
          </a:solidFill>
          <a:ln>
            <a:noFill/>
          </a:ln>
          <a:effectLst/>
        </c:spPr>
        <c:marker>
          <c:symbol val="none"/>
        </c:marker>
      </c:pivotFmt>
      <c:pivotFmt>
        <c:idx val="46"/>
        <c:spPr>
          <a:solidFill>
            <a:schemeClr val="accent1"/>
          </a:solidFill>
          <a:ln>
            <a:noFill/>
          </a:ln>
          <a:effectLst/>
        </c:spPr>
        <c:marker>
          <c:symbol val="none"/>
        </c:marker>
      </c:pivotFmt>
      <c:pivotFmt>
        <c:idx val="47"/>
        <c:spPr>
          <a:solidFill>
            <a:schemeClr val="accent1"/>
          </a:solidFill>
          <a:ln>
            <a:noFill/>
          </a:ln>
          <a:effectLst/>
        </c:spPr>
        <c:marker>
          <c:symbol val="none"/>
        </c:marker>
      </c:pivotFmt>
      <c:pivotFmt>
        <c:idx val="48"/>
        <c:spPr>
          <a:solidFill>
            <a:schemeClr val="accent1"/>
          </a:solidFill>
          <a:ln>
            <a:noFill/>
          </a:ln>
          <a:effectLst/>
        </c:spPr>
        <c:marker>
          <c:symbol val="none"/>
        </c:marker>
      </c:pivotFmt>
      <c:pivotFmt>
        <c:idx val="49"/>
        <c:spPr>
          <a:solidFill>
            <a:schemeClr val="accent1"/>
          </a:solidFill>
          <a:ln>
            <a:noFill/>
          </a:ln>
          <a:effectLst/>
        </c:spPr>
        <c:marker>
          <c:symbol val="none"/>
        </c:marker>
      </c:pivotFmt>
      <c:pivotFmt>
        <c:idx val="50"/>
        <c:spPr>
          <a:solidFill>
            <a:schemeClr val="accent1"/>
          </a:solidFill>
          <a:ln>
            <a:noFill/>
          </a:ln>
          <a:effectLst/>
        </c:spPr>
        <c:marker>
          <c:symbol val="none"/>
        </c:marker>
      </c:pivotFmt>
      <c:pivotFmt>
        <c:idx val="51"/>
        <c:spPr>
          <a:solidFill>
            <a:schemeClr val="accent1"/>
          </a:solidFill>
          <a:ln>
            <a:noFill/>
          </a:ln>
          <a:effectLst/>
        </c:spPr>
        <c:marker>
          <c:symbol val="none"/>
        </c:marker>
      </c:pivotFmt>
      <c:pivotFmt>
        <c:idx val="52"/>
        <c:spPr>
          <a:solidFill>
            <a:schemeClr val="accent1"/>
          </a:solidFill>
          <a:ln>
            <a:noFill/>
          </a:ln>
          <a:effectLst/>
        </c:spPr>
        <c:marker>
          <c:symbol val="none"/>
        </c:marker>
      </c:pivotFmt>
      <c:pivotFmt>
        <c:idx val="53"/>
        <c:spPr>
          <a:solidFill>
            <a:schemeClr val="accent1"/>
          </a:solidFill>
          <a:ln>
            <a:noFill/>
          </a:ln>
          <a:effectLst/>
        </c:spPr>
        <c:marker>
          <c:symbol val="none"/>
        </c:marker>
      </c:pivotFmt>
      <c:pivotFmt>
        <c:idx val="54"/>
        <c:spPr>
          <a:solidFill>
            <a:schemeClr val="accent1"/>
          </a:solidFill>
          <a:ln>
            <a:noFill/>
          </a:ln>
          <a:effectLst/>
        </c:spPr>
        <c:marker>
          <c:symbol val="none"/>
        </c:marker>
      </c:pivotFmt>
      <c:pivotFmt>
        <c:idx val="55"/>
        <c:spPr>
          <a:solidFill>
            <a:schemeClr val="accent1"/>
          </a:solidFill>
          <a:ln>
            <a:noFill/>
          </a:ln>
          <a:effectLst/>
        </c:spPr>
        <c:marker>
          <c:symbol val="none"/>
        </c:marker>
      </c:pivotFmt>
      <c:pivotFmt>
        <c:idx val="56"/>
        <c:spPr>
          <a:solidFill>
            <a:schemeClr val="accent1"/>
          </a:solidFill>
          <a:ln>
            <a:noFill/>
          </a:ln>
          <a:effectLst/>
        </c:spPr>
        <c:marker>
          <c:symbol val="none"/>
        </c:marker>
      </c:pivotFmt>
      <c:pivotFmt>
        <c:idx val="57"/>
        <c:spPr>
          <a:solidFill>
            <a:schemeClr val="accent1"/>
          </a:solidFill>
          <a:ln>
            <a:noFill/>
          </a:ln>
          <a:effectLst/>
        </c:spPr>
        <c:marker>
          <c:symbol val="none"/>
        </c:marker>
      </c:pivotFmt>
      <c:pivotFmt>
        <c:idx val="58"/>
        <c:spPr>
          <a:solidFill>
            <a:schemeClr val="accent1"/>
          </a:solidFill>
          <a:ln>
            <a:noFill/>
          </a:ln>
          <a:effectLst/>
        </c:spPr>
        <c:marker>
          <c:symbol val="none"/>
        </c:marker>
      </c:pivotFmt>
      <c:pivotFmt>
        <c:idx val="59"/>
        <c:spPr>
          <a:solidFill>
            <a:schemeClr val="accent1"/>
          </a:solidFill>
          <a:ln>
            <a:noFill/>
          </a:ln>
          <a:effectLst/>
        </c:spPr>
        <c:marker>
          <c:symbol val="none"/>
        </c:marker>
      </c:pivotFmt>
      <c:pivotFmt>
        <c:idx val="60"/>
        <c:spPr>
          <a:solidFill>
            <a:schemeClr val="accent1"/>
          </a:solidFill>
          <a:ln>
            <a:noFill/>
          </a:ln>
          <a:effectLst/>
        </c:spPr>
        <c:marker>
          <c:symbol val="none"/>
        </c:marker>
      </c:pivotFmt>
      <c:pivotFmt>
        <c:idx val="61"/>
        <c:spPr>
          <a:solidFill>
            <a:schemeClr val="accent1"/>
          </a:solidFill>
          <a:ln>
            <a:noFill/>
          </a:ln>
          <a:effectLst/>
        </c:spPr>
        <c:marker>
          <c:symbol val="none"/>
        </c:marker>
      </c:pivotFmt>
      <c:pivotFmt>
        <c:idx val="62"/>
        <c:spPr>
          <a:solidFill>
            <a:schemeClr val="accent1"/>
          </a:solidFill>
          <a:ln>
            <a:noFill/>
          </a:ln>
          <a:effectLst/>
        </c:spPr>
        <c:marker>
          <c:symbol val="none"/>
        </c:marker>
      </c:pivotFmt>
      <c:pivotFmt>
        <c:idx val="63"/>
        <c:spPr>
          <a:solidFill>
            <a:schemeClr val="accent1"/>
          </a:solidFill>
          <a:ln>
            <a:noFill/>
          </a:ln>
          <a:effectLst/>
        </c:spPr>
        <c:marker>
          <c:symbol val="none"/>
        </c:marker>
      </c:pivotFmt>
      <c:pivotFmt>
        <c:idx val="64"/>
        <c:spPr>
          <a:solidFill>
            <a:schemeClr val="accent1"/>
          </a:solidFill>
          <a:ln>
            <a:noFill/>
          </a:ln>
          <a:effectLst/>
        </c:spPr>
        <c:marker>
          <c:symbol val="none"/>
        </c:marker>
      </c:pivotFmt>
      <c:pivotFmt>
        <c:idx val="65"/>
        <c:spPr>
          <a:solidFill>
            <a:schemeClr val="accent1"/>
          </a:solidFill>
          <a:ln>
            <a:noFill/>
          </a:ln>
          <a:effectLst/>
        </c:spPr>
        <c:marker>
          <c:symbol val="none"/>
        </c:marker>
      </c:pivotFmt>
      <c:pivotFmt>
        <c:idx val="66"/>
        <c:spPr>
          <a:solidFill>
            <a:schemeClr val="accent1"/>
          </a:solidFill>
          <a:ln>
            <a:noFill/>
          </a:ln>
          <a:effectLst/>
        </c:spPr>
        <c:marker>
          <c:symbol val="none"/>
        </c:marker>
      </c:pivotFmt>
      <c:pivotFmt>
        <c:idx val="67"/>
        <c:spPr>
          <a:solidFill>
            <a:schemeClr val="accent1"/>
          </a:solidFill>
          <a:ln>
            <a:noFill/>
          </a:ln>
          <a:effectLst/>
        </c:spPr>
        <c:marker>
          <c:symbol val="none"/>
        </c:marker>
      </c:pivotFmt>
      <c:pivotFmt>
        <c:idx val="68"/>
        <c:spPr>
          <a:solidFill>
            <a:schemeClr val="accent1"/>
          </a:solidFill>
          <a:ln>
            <a:noFill/>
          </a:ln>
          <a:effectLst/>
        </c:spPr>
        <c:marker>
          <c:symbol val="none"/>
        </c:marker>
      </c:pivotFmt>
      <c:pivotFmt>
        <c:idx val="69"/>
        <c:spPr>
          <a:solidFill>
            <a:schemeClr val="accent1"/>
          </a:solidFill>
          <a:ln>
            <a:noFill/>
          </a:ln>
          <a:effectLst/>
        </c:spPr>
        <c:marker>
          <c:symbol val="none"/>
        </c:marker>
      </c:pivotFmt>
      <c:pivotFmt>
        <c:idx val="70"/>
        <c:spPr>
          <a:solidFill>
            <a:schemeClr val="accent1"/>
          </a:solidFill>
          <a:ln>
            <a:noFill/>
          </a:ln>
          <a:effectLst/>
        </c:spPr>
        <c:marker>
          <c:symbol val="none"/>
        </c:marker>
      </c:pivotFmt>
      <c:pivotFmt>
        <c:idx val="71"/>
        <c:spPr>
          <a:solidFill>
            <a:schemeClr val="accent1"/>
          </a:solidFill>
          <a:ln>
            <a:noFill/>
          </a:ln>
          <a:effectLst/>
        </c:spPr>
        <c:marker>
          <c:symbol val="none"/>
        </c:marker>
      </c:pivotFmt>
      <c:pivotFmt>
        <c:idx val="72"/>
        <c:spPr>
          <a:solidFill>
            <a:schemeClr val="accent1"/>
          </a:solidFill>
          <a:ln>
            <a:noFill/>
          </a:ln>
          <a:effectLst/>
        </c:spPr>
        <c:marker>
          <c:symbol val="none"/>
        </c:marker>
      </c:pivotFmt>
      <c:pivotFmt>
        <c:idx val="73"/>
        <c:spPr>
          <a:solidFill>
            <a:schemeClr val="accent1"/>
          </a:solidFill>
          <a:ln>
            <a:noFill/>
          </a:ln>
          <a:effectLst/>
        </c:spPr>
        <c:marker>
          <c:symbol val="none"/>
        </c:marker>
      </c:pivotFmt>
      <c:pivotFmt>
        <c:idx val="74"/>
        <c:spPr>
          <a:solidFill>
            <a:schemeClr val="accent1"/>
          </a:solidFill>
          <a:ln>
            <a:noFill/>
          </a:ln>
          <a:effectLst/>
        </c:spPr>
        <c:marker>
          <c:symbol val="none"/>
        </c:marker>
      </c:pivotFmt>
      <c:pivotFmt>
        <c:idx val="75"/>
        <c:spPr>
          <a:solidFill>
            <a:schemeClr val="accent1"/>
          </a:solidFill>
          <a:ln>
            <a:noFill/>
          </a:ln>
          <a:effectLst/>
        </c:spPr>
        <c:marker>
          <c:symbol val="none"/>
        </c:marker>
      </c:pivotFmt>
      <c:pivotFmt>
        <c:idx val="76"/>
        <c:spPr>
          <a:solidFill>
            <a:schemeClr val="accent1"/>
          </a:solidFill>
          <a:ln>
            <a:noFill/>
          </a:ln>
          <a:effectLst/>
        </c:spPr>
        <c:marker>
          <c:symbol val="none"/>
        </c:marker>
      </c:pivotFmt>
      <c:pivotFmt>
        <c:idx val="77"/>
        <c:spPr>
          <a:solidFill>
            <a:schemeClr val="accent1"/>
          </a:solidFill>
          <a:ln>
            <a:noFill/>
          </a:ln>
          <a:effectLst/>
        </c:spPr>
        <c:marker>
          <c:symbol val="none"/>
        </c:marker>
      </c:pivotFmt>
      <c:pivotFmt>
        <c:idx val="78"/>
        <c:spPr>
          <a:solidFill>
            <a:schemeClr val="accent1"/>
          </a:solidFill>
          <a:ln>
            <a:noFill/>
          </a:ln>
          <a:effectLst/>
        </c:spPr>
        <c:marker>
          <c:symbol val="none"/>
        </c:marker>
      </c:pivotFmt>
      <c:pivotFmt>
        <c:idx val="79"/>
        <c:spPr>
          <a:solidFill>
            <a:schemeClr val="accent1"/>
          </a:solidFill>
          <a:ln>
            <a:noFill/>
          </a:ln>
          <a:effectLst/>
        </c:spPr>
        <c:marker>
          <c:symbol val="none"/>
        </c:marker>
      </c:pivotFmt>
      <c:pivotFmt>
        <c:idx val="80"/>
        <c:spPr>
          <a:solidFill>
            <a:schemeClr val="accent1"/>
          </a:solidFill>
          <a:ln>
            <a:noFill/>
          </a:ln>
          <a:effectLst/>
        </c:spPr>
        <c:marker>
          <c:symbol val="none"/>
        </c:marker>
      </c:pivotFmt>
      <c:pivotFmt>
        <c:idx val="81"/>
        <c:spPr>
          <a:solidFill>
            <a:schemeClr val="accent1"/>
          </a:solidFill>
          <a:ln>
            <a:noFill/>
          </a:ln>
          <a:effectLst/>
        </c:spPr>
        <c:marker>
          <c:symbol val="none"/>
        </c:marker>
      </c:pivotFmt>
      <c:pivotFmt>
        <c:idx val="82"/>
        <c:spPr>
          <a:solidFill>
            <a:schemeClr val="accent1"/>
          </a:solidFill>
          <a:ln>
            <a:noFill/>
          </a:ln>
          <a:effectLst/>
        </c:spPr>
        <c:marker>
          <c:symbol val="none"/>
        </c:marker>
      </c:pivotFmt>
      <c:pivotFmt>
        <c:idx val="83"/>
        <c:spPr>
          <a:solidFill>
            <a:schemeClr val="accent1"/>
          </a:solidFill>
          <a:ln>
            <a:noFill/>
          </a:ln>
          <a:effectLst/>
        </c:spPr>
        <c:marker>
          <c:symbol val="none"/>
        </c:marker>
      </c:pivotFmt>
      <c:pivotFmt>
        <c:idx val="84"/>
        <c:spPr>
          <a:solidFill>
            <a:schemeClr val="accent1"/>
          </a:solidFill>
          <a:ln>
            <a:noFill/>
          </a:ln>
          <a:effectLst/>
        </c:spPr>
        <c:marker>
          <c:symbol val="none"/>
        </c:marker>
      </c:pivotFmt>
      <c:pivotFmt>
        <c:idx val="85"/>
        <c:spPr>
          <a:solidFill>
            <a:schemeClr val="accent1"/>
          </a:solidFill>
          <a:ln>
            <a:noFill/>
          </a:ln>
          <a:effectLst/>
        </c:spPr>
        <c:marker>
          <c:symbol val="none"/>
        </c:marker>
      </c:pivotFmt>
      <c:pivotFmt>
        <c:idx val="86"/>
        <c:spPr>
          <a:solidFill>
            <a:schemeClr val="accent1"/>
          </a:solidFill>
          <a:ln>
            <a:noFill/>
          </a:ln>
          <a:effectLst/>
        </c:spPr>
        <c:marker>
          <c:symbol val="none"/>
        </c:marker>
      </c:pivotFmt>
      <c:pivotFmt>
        <c:idx val="87"/>
        <c:spPr>
          <a:solidFill>
            <a:schemeClr val="accent1"/>
          </a:solidFill>
          <a:ln>
            <a:noFill/>
          </a:ln>
          <a:effectLst/>
        </c:spPr>
        <c:marker>
          <c:symbol val="none"/>
        </c:marker>
      </c:pivotFmt>
      <c:pivotFmt>
        <c:idx val="88"/>
        <c:spPr>
          <a:solidFill>
            <a:schemeClr val="accent1"/>
          </a:solidFill>
          <a:ln>
            <a:noFill/>
          </a:ln>
          <a:effectLst/>
        </c:spPr>
        <c:marker>
          <c:symbol val="none"/>
        </c:marker>
      </c:pivotFmt>
      <c:pivotFmt>
        <c:idx val="89"/>
        <c:spPr>
          <a:solidFill>
            <a:schemeClr val="accent1"/>
          </a:solidFill>
          <a:ln>
            <a:noFill/>
          </a:ln>
          <a:effectLst/>
        </c:spPr>
        <c:marker>
          <c:symbol val="none"/>
        </c:marker>
      </c:pivotFmt>
      <c:pivotFmt>
        <c:idx val="90"/>
        <c:spPr>
          <a:solidFill>
            <a:schemeClr val="accent1"/>
          </a:solidFill>
          <a:ln>
            <a:noFill/>
          </a:ln>
          <a:effectLst/>
        </c:spPr>
        <c:marker>
          <c:symbol val="none"/>
        </c:marker>
      </c:pivotFmt>
      <c:pivotFmt>
        <c:idx val="91"/>
        <c:spPr>
          <a:solidFill>
            <a:schemeClr val="accent1"/>
          </a:solidFill>
          <a:ln>
            <a:noFill/>
          </a:ln>
          <a:effectLst/>
        </c:spPr>
        <c:marker>
          <c:symbol val="none"/>
        </c:marker>
      </c:pivotFmt>
      <c:pivotFmt>
        <c:idx val="92"/>
        <c:spPr>
          <a:solidFill>
            <a:schemeClr val="accent1"/>
          </a:solidFill>
          <a:ln>
            <a:noFill/>
          </a:ln>
          <a:effectLst/>
        </c:spPr>
        <c:marker>
          <c:symbol val="none"/>
        </c:marker>
      </c:pivotFmt>
      <c:pivotFmt>
        <c:idx val="93"/>
        <c:spPr>
          <a:solidFill>
            <a:schemeClr val="accent1"/>
          </a:solidFill>
          <a:ln>
            <a:noFill/>
          </a:ln>
          <a:effectLst/>
        </c:spPr>
        <c:marker>
          <c:symbol val="none"/>
        </c:marker>
      </c:pivotFmt>
      <c:pivotFmt>
        <c:idx val="94"/>
        <c:spPr>
          <a:solidFill>
            <a:schemeClr val="accent1"/>
          </a:solidFill>
          <a:ln>
            <a:noFill/>
          </a:ln>
          <a:effectLst/>
        </c:spPr>
        <c:marker>
          <c:symbol val="none"/>
        </c:marker>
      </c:pivotFmt>
      <c:pivotFmt>
        <c:idx val="95"/>
        <c:spPr>
          <a:solidFill>
            <a:schemeClr val="accent1"/>
          </a:solidFill>
          <a:ln>
            <a:noFill/>
          </a:ln>
          <a:effectLst/>
        </c:spPr>
        <c:marker>
          <c:symbol val="none"/>
        </c:marker>
      </c:pivotFmt>
      <c:pivotFmt>
        <c:idx val="96"/>
        <c:spPr>
          <a:solidFill>
            <a:schemeClr val="accent1"/>
          </a:solidFill>
          <a:ln>
            <a:noFill/>
          </a:ln>
          <a:effectLst/>
        </c:spPr>
        <c:marker>
          <c:symbol val="none"/>
        </c:marker>
      </c:pivotFmt>
      <c:pivotFmt>
        <c:idx val="97"/>
        <c:spPr>
          <a:solidFill>
            <a:schemeClr val="accent1"/>
          </a:solidFill>
          <a:ln>
            <a:noFill/>
          </a:ln>
          <a:effectLst/>
        </c:spPr>
        <c:marker>
          <c:symbol val="none"/>
        </c:marker>
      </c:pivotFmt>
      <c:pivotFmt>
        <c:idx val="98"/>
        <c:spPr>
          <a:solidFill>
            <a:schemeClr val="accent1"/>
          </a:solidFill>
          <a:ln>
            <a:noFill/>
          </a:ln>
          <a:effectLst/>
        </c:spPr>
        <c:marker>
          <c:symbol val="none"/>
        </c:marker>
      </c:pivotFmt>
      <c:pivotFmt>
        <c:idx val="99"/>
        <c:spPr>
          <a:solidFill>
            <a:schemeClr val="accent1"/>
          </a:solidFill>
          <a:ln>
            <a:noFill/>
          </a:ln>
          <a:effectLst/>
        </c:spPr>
        <c:marker>
          <c:symbol val="none"/>
        </c:marker>
      </c:pivotFmt>
      <c:pivotFmt>
        <c:idx val="100"/>
        <c:spPr>
          <a:solidFill>
            <a:schemeClr val="accent1"/>
          </a:solidFill>
          <a:ln>
            <a:noFill/>
          </a:ln>
          <a:effectLst/>
        </c:spPr>
        <c:marker>
          <c:symbol val="none"/>
        </c:marker>
      </c:pivotFmt>
      <c:pivotFmt>
        <c:idx val="101"/>
        <c:spPr>
          <a:solidFill>
            <a:schemeClr val="accent1"/>
          </a:solidFill>
          <a:ln>
            <a:noFill/>
          </a:ln>
          <a:effectLst/>
        </c:spPr>
        <c:marker>
          <c:symbol val="none"/>
        </c:marker>
      </c:pivotFmt>
      <c:pivotFmt>
        <c:idx val="102"/>
        <c:spPr>
          <a:solidFill>
            <a:schemeClr val="accent1"/>
          </a:solidFill>
          <a:ln>
            <a:noFill/>
          </a:ln>
          <a:effectLst/>
        </c:spPr>
        <c:marker>
          <c:symbol val="none"/>
        </c:marker>
      </c:pivotFmt>
      <c:pivotFmt>
        <c:idx val="103"/>
        <c:spPr>
          <a:solidFill>
            <a:schemeClr val="accent1"/>
          </a:solidFill>
          <a:ln>
            <a:noFill/>
          </a:ln>
          <a:effectLst/>
        </c:spPr>
        <c:marker>
          <c:symbol val="none"/>
        </c:marker>
      </c:pivotFmt>
      <c:pivotFmt>
        <c:idx val="104"/>
        <c:spPr>
          <a:solidFill>
            <a:schemeClr val="accent1"/>
          </a:solidFill>
          <a:ln>
            <a:noFill/>
          </a:ln>
          <a:effectLst/>
        </c:spPr>
        <c:marker>
          <c:symbol val="none"/>
        </c:marker>
      </c:pivotFmt>
      <c:pivotFmt>
        <c:idx val="105"/>
        <c:spPr>
          <a:solidFill>
            <a:schemeClr val="accent1"/>
          </a:solidFill>
          <a:ln>
            <a:noFill/>
          </a:ln>
          <a:effectLst/>
        </c:spPr>
        <c:marker>
          <c:symbol val="none"/>
        </c:marker>
      </c:pivotFmt>
      <c:pivotFmt>
        <c:idx val="106"/>
        <c:spPr>
          <a:solidFill>
            <a:schemeClr val="accent1"/>
          </a:solidFill>
          <a:ln>
            <a:noFill/>
          </a:ln>
          <a:effectLst/>
        </c:spPr>
        <c:marker>
          <c:symbol val="none"/>
        </c:marker>
      </c:pivotFmt>
      <c:pivotFmt>
        <c:idx val="107"/>
        <c:spPr>
          <a:solidFill>
            <a:schemeClr val="accent1"/>
          </a:solidFill>
          <a:ln>
            <a:noFill/>
          </a:ln>
          <a:effectLst/>
        </c:spPr>
        <c:marker>
          <c:symbol val="none"/>
        </c:marker>
      </c:pivotFmt>
      <c:pivotFmt>
        <c:idx val="108"/>
        <c:spPr>
          <a:solidFill>
            <a:schemeClr val="accent1"/>
          </a:solidFill>
          <a:ln>
            <a:noFill/>
          </a:ln>
          <a:effectLst/>
        </c:spPr>
        <c:marker>
          <c:symbol val="none"/>
        </c:marker>
      </c:pivotFmt>
      <c:pivotFmt>
        <c:idx val="109"/>
        <c:spPr>
          <a:solidFill>
            <a:schemeClr val="accent1"/>
          </a:solidFill>
          <a:ln>
            <a:noFill/>
          </a:ln>
          <a:effectLst/>
        </c:spPr>
        <c:marker>
          <c:symbol val="none"/>
        </c:marker>
      </c:pivotFmt>
      <c:pivotFmt>
        <c:idx val="110"/>
        <c:spPr>
          <a:solidFill>
            <a:schemeClr val="accent1"/>
          </a:solidFill>
          <a:ln>
            <a:noFill/>
          </a:ln>
          <a:effectLst/>
        </c:spPr>
        <c:marker>
          <c:symbol val="none"/>
        </c:marker>
      </c:pivotFmt>
      <c:pivotFmt>
        <c:idx val="111"/>
        <c:spPr>
          <a:solidFill>
            <a:schemeClr val="accent1"/>
          </a:solidFill>
          <a:ln>
            <a:noFill/>
          </a:ln>
          <a:effectLst/>
        </c:spPr>
        <c:marker>
          <c:symbol val="none"/>
        </c:marker>
      </c:pivotFmt>
      <c:pivotFmt>
        <c:idx val="112"/>
        <c:spPr>
          <a:solidFill>
            <a:schemeClr val="accent1"/>
          </a:solidFill>
          <a:ln w="28575" cap="rnd">
            <a:solidFill>
              <a:schemeClr val="accent1"/>
            </a:solidFill>
            <a:round/>
          </a:ln>
          <a:effectLst/>
        </c:spPr>
        <c:marker>
          <c:symbol val="none"/>
        </c:marker>
      </c:pivotFmt>
      <c:pivotFmt>
        <c:idx val="113"/>
        <c:spPr>
          <a:solidFill>
            <a:schemeClr val="accent1"/>
          </a:solidFill>
          <a:ln>
            <a:noFill/>
          </a:ln>
          <a:effectLst/>
        </c:spPr>
        <c:marker>
          <c:symbol val="none"/>
        </c:marker>
      </c:pivotFmt>
      <c:pivotFmt>
        <c:idx val="114"/>
        <c:spPr>
          <a:solidFill>
            <a:schemeClr val="accent1">
              <a:lumMod val="60000"/>
              <a:lumOff val="40000"/>
            </a:schemeClr>
          </a:solidFill>
          <a:ln>
            <a:noFill/>
          </a:ln>
          <a:effectLst/>
        </c:spPr>
      </c:pivotFmt>
      <c:pivotFmt>
        <c:idx val="115"/>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116"/>
        <c:spPr>
          <a:ln w="28575" cap="rnd">
            <a:solidFill>
              <a:srgbClr val="FF0000"/>
            </a:solidFill>
            <a:round/>
          </a:ln>
          <a:effectLst/>
        </c:spPr>
        <c:marker>
          <c:symbol val="circle"/>
          <c:size val="5"/>
          <c:spPr>
            <a:solidFill>
              <a:srgbClr val="FF0000"/>
            </a:solidFill>
            <a:ln w="1587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117"/>
        <c:spPr>
          <a:ln w="28575" cap="rnd">
            <a:solidFill>
              <a:srgbClr val="FF0000"/>
            </a:solidFill>
            <a:round/>
          </a:ln>
          <a:effectLst/>
        </c:spPr>
        <c:marker>
          <c:symbol val="circle"/>
          <c:size val="5"/>
          <c:spPr>
            <a:solidFill>
              <a:srgbClr val="FF0000"/>
            </a:solidFill>
            <a:ln w="15875">
              <a:solidFill>
                <a:schemeClr val="accent2"/>
              </a:solidFill>
            </a:ln>
            <a:effectLst/>
          </c:spPr>
        </c:marker>
      </c:pivotFmt>
    </c:pivotFmts>
    <c:plotArea>
      <c:layout/>
      <c:barChart>
        <c:barDir val="col"/>
        <c:grouping val="clustered"/>
        <c:varyColors val="0"/>
        <c:ser>
          <c:idx val="0"/>
          <c:order val="0"/>
          <c:tx>
            <c:v>Quantity</c:v>
          </c:tx>
          <c:spPr>
            <a:solidFill>
              <a:schemeClr val="accent1">
                <a:lumMod val="60000"/>
                <a:lumOff val="40000"/>
              </a:schemeClr>
            </a:solidFill>
            <a:ln>
              <a:noFill/>
            </a:ln>
            <a:effectLst/>
          </c:spPr>
          <c:invertIfNegative val="0"/>
          <c:cat>
            <c:strLit>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Lit>
          </c:cat>
          <c:val>
            <c:numLit>
              <c:formatCode>#,##0</c:formatCode>
              <c:ptCount val="53"/>
              <c:pt idx="0">
                <c:v>665</c:v>
              </c:pt>
              <c:pt idx="1">
                <c:v>2605</c:v>
              </c:pt>
              <c:pt idx="2">
                <c:v>2663</c:v>
              </c:pt>
              <c:pt idx="3">
                <c:v>2666</c:v>
              </c:pt>
              <c:pt idx="4">
                <c:v>2666</c:v>
              </c:pt>
              <c:pt idx="5">
                <c:v>2556</c:v>
              </c:pt>
              <c:pt idx="6">
                <c:v>2661</c:v>
              </c:pt>
              <c:pt idx="7">
                <c:v>2560</c:v>
              </c:pt>
              <c:pt idx="8">
                <c:v>2519</c:v>
              </c:pt>
              <c:pt idx="9">
                <c:v>2626</c:v>
              </c:pt>
              <c:pt idx="10">
                <c:v>2705</c:v>
              </c:pt>
              <c:pt idx="11">
                <c:v>2589</c:v>
              </c:pt>
              <c:pt idx="12">
                <c:v>2914</c:v>
              </c:pt>
              <c:pt idx="13">
                <c:v>2486</c:v>
              </c:pt>
              <c:pt idx="14">
                <c:v>2518</c:v>
              </c:pt>
              <c:pt idx="15">
                <c:v>2685</c:v>
              </c:pt>
              <c:pt idx="16">
                <c:v>2767</c:v>
              </c:pt>
              <c:pt idx="17">
                <c:v>2636</c:v>
              </c:pt>
              <c:pt idx="18">
                <c:v>2593</c:v>
              </c:pt>
              <c:pt idx="19">
                <c:v>2567</c:v>
              </c:pt>
              <c:pt idx="20">
                <c:v>2691</c:v>
              </c:pt>
              <c:pt idx="21">
                <c:v>2552</c:v>
              </c:pt>
              <c:pt idx="22">
                <c:v>2680</c:v>
              </c:pt>
              <c:pt idx="23">
                <c:v>2730</c:v>
              </c:pt>
              <c:pt idx="24">
                <c:v>2467</c:v>
              </c:pt>
              <c:pt idx="25">
                <c:v>2670</c:v>
              </c:pt>
              <c:pt idx="26">
                <c:v>2682</c:v>
              </c:pt>
              <c:pt idx="27">
                <c:v>2613</c:v>
              </c:pt>
              <c:pt idx="28">
                <c:v>2749</c:v>
              </c:pt>
              <c:pt idx="29">
                <c:v>2485</c:v>
              </c:pt>
              <c:pt idx="30">
                <c:v>2770</c:v>
              </c:pt>
              <c:pt idx="31">
                <c:v>2669</c:v>
              </c:pt>
              <c:pt idx="32">
                <c:v>2785</c:v>
              </c:pt>
              <c:pt idx="33">
                <c:v>2535</c:v>
              </c:pt>
              <c:pt idx="34">
                <c:v>2635</c:v>
              </c:pt>
              <c:pt idx="35">
                <c:v>2447</c:v>
              </c:pt>
              <c:pt idx="36">
                <c:v>2578</c:v>
              </c:pt>
              <c:pt idx="37">
                <c:v>2686</c:v>
              </c:pt>
              <c:pt idx="38">
                <c:v>2719</c:v>
              </c:pt>
              <c:pt idx="39">
                <c:v>2686</c:v>
              </c:pt>
              <c:pt idx="40">
                <c:v>2613</c:v>
              </c:pt>
              <c:pt idx="41">
                <c:v>2789</c:v>
              </c:pt>
              <c:pt idx="42">
                <c:v>2669</c:v>
              </c:pt>
              <c:pt idx="43">
                <c:v>2498</c:v>
              </c:pt>
              <c:pt idx="44">
                <c:v>2648</c:v>
              </c:pt>
              <c:pt idx="45">
                <c:v>2709</c:v>
              </c:pt>
              <c:pt idx="46">
                <c:v>2534</c:v>
              </c:pt>
              <c:pt idx="47">
                <c:v>2541</c:v>
              </c:pt>
              <c:pt idx="48">
                <c:v>2750</c:v>
              </c:pt>
              <c:pt idx="49">
                <c:v>2659</c:v>
              </c:pt>
              <c:pt idx="50">
                <c:v>2461</c:v>
              </c:pt>
              <c:pt idx="51">
                <c:v>2681</c:v>
              </c:pt>
              <c:pt idx="52">
                <c:v>2119</c:v>
              </c:pt>
            </c:numLit>
          </c:val>
          <c:extLst>
            <c:ext xmlns:c16="http://schemas.microsoft.com/office/drawing/2014/chart" uri="{C3380CC4-5D6E-409C-BE32-E72D297353CC}">
              <c16:uniqueId val="{00000000-AF46-4888-AE44-D1717C45068B}"/>
            </c:ext>
          </c:extLst>
        </c:ser>
        <c:dLbls>
          <c:showLegendKey val="0"/>
          <c:showVal val="0"/>
          <c:showCatName val="0"/>
          <c:showSerName val="0"/>
          <c:showPercent val="0"/>
          <c:showBubbleSize val="0"/>
        </c:dLbls>
        <c:gapWidth val="100"/>
        <c:axId val="923946191"/>
        <c:axId val="923946607"/>
      </c:barChart>
      <c:lineChart>
        <c:grouping val="standard"/>
        <c:varyColors val="0"/>
        <c:ser>
          <c:idx val="1"/>
          <c:order val="1"/>
          <c:tx>
            <c:v>Average Price</c:v>
          </c:tx>
          <c:spPr>
            <a:ln w="28575" cap="rnd">
              <a:solidFill>
                <a:srgbClr val="FF0000"/>
              </a:solidFill>
              <a:round/>
            </a:ln>
            <a:effectLst/>
          </c:spPr>
          <c:marker>
            <c:symbol val="circle"/>
            <c:size val="5"/>
            <c:spPr>
              <a:solidFill>
                <a:srgbClr val="FF0000"/>
              </a:solidFill>
              <a:ln w="15875">
                <a:solidFill>
                  <a:schemeClr val="accent2"/>
                </a:solidFill>
              </a:ln>
              <a:effectLst/>
            </c:spPr>
          </c:marker>
          <c:cat>
            <c:strLit>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Lit>
          </c:cat>
          <c:val>
            <c:numLit>
              <c:formatCode>#,##0.00</c:formatCode>
              <c:ptCount val="53"/>
              <c:pt idx="0">
                <c:v>761.02616541353382</c:v>
              </c:pt>
              <c:pt idx="1">
                <c:v>840.98488675623742</c:v>
              </c:pt>
              <c:pt idx="2">
                <c:v>808.80748028539199</c:v>
              </c:pt>
              <c:pt idx="3">
                <c:v>950.59212678169433</c:v>
              </c:pt>
              <c:pt idx="4">
                <c:v>792.74178544636163</c:v>
              </c:pt>
              <c:pt idx="5">
                <c:v>802.37621283255157</c:v>
              </c:pt>
              <c:pt idx="6">
                <c:v>787.45773769259654</c:v>
              </c:pt>
              <c:pt idx="7">
                <c:v>866.94844531249964</c:v>
              </c:pt>
              <c:pt idx="8">
                <c:v>800.6641127431526</c:v>
              </c:pt>
              <c:pt idx="9">
                <c:v>803.38761995430366</c:v>
              </c:pt>
              <c:pt idx="10">
                <c:v>839.18954158964812</c:v>
              </c:pt>
              <c:pt idx="11">
                <c:v>887.43200463499261</c:v>
              </c:pt>
              <c:pt idx="12">
                <c:v>840.71288949896984</c:v>
              </c:pt>
              <c:pt idx="13">
                <c:v>799.40321399839115</c:v>
              </c:pt>
              <c:pt idx="14">
                <c:v>736.92173153296324</c:v>
              </c:pt>
              <c:pt idx="15">
                <c:v>878.4017243947867</c:v>
              </c:pt>
              <c:pt idx="16">
                <c:v>849.90135164437868</c:v>
              </c:pt>
              <c:pt idx="17">
                <c:v>834.16027693474905</c:v>
              </c:pt>
              <c:pt idx="18">
                <c:v>862.26652911685244</c:v>
              </c:pt>
              <c:pt idx="19">
                <c:v>869.80391118036641</c:v>
              </c:pt>
              <c:pt idx="20">
                <c:v>893.17026012634585</c:v>
              </c:pt>
              <c:pt idx="21">
                <c:v>847.27353448275846</c:v>
              </c:pt>
              <c:pt idx="22">
                <c:v>771.2913955223886</c:v>
              </c:pt>
              <c:pt idx="23">
                <c:v>839.64377655677617</c:v>
              </c:pt>
              <c:pt idx="24">
                <c:v>836.5714349412242</c:v>
              </c:pt>
              <c:pt idx="25">
                <c:v>853.24634456928777</c:v>
              </c:pt>
              <c:pt idx="26">
                <c:v>947.49579045488315</c:v>
              </c:pt>
              <c:pt idx="27">
                <c:v>882.3983429008797</c:v>
              </c:pt>
              <c:pt idx="28">
                <c:v>865.23236449618094</c:v>
              </c:pt>
              <c:pt idx="29">
                <c:v>798.10526358148877</c:v>
              </c:pt>
              <c:pt idx="30">
                <c:v>859.03712996389856</c:v>
              </c:pt>
              <c:pt idx="31">
                <c:v>814.77105657549612</c:v>
              </c:pt>
              <c:pt idx="32">
                <c:v>845.88962657091508</c:v>
              </c:pt>
              <c:pt idx="33">
                <c:v>821.19755029585758</c:v>
              </c:pt>
              <c:pt idx="34">
                <c:v>779.47530929791287</c:v>
              </c:pt>
              <c:pt idx="35">
                <c:v>912.59033919084561</c:v>
              </c:pt>
              <c:pt idx="36">
                <c:v>851.42021334367598</c:v>
              </c:pt>
              <c:pt idx="37">
                <c:v>914.57625465375884</c:v>
              </c:pt>
              <c:pt idx="38">
                <c:v>824.37806546524496</c:v>
              </c:pt>
              <c:pt idx="39">
                <c:v>809.71399106478043</c:v>
              </c:pt>
              <c:pt idx="40">
                <c:v>852.11843474932948</c:v>
              </c:pt>
              <c:pt idx="41">
                <c:v>888.1190211545354</c:v>
              </c:pt>
              <c:pt idx="42">
                <c:v>868.39439865117913</c:v>
              </c:pt>
              <c:pt idx="43">
                <c:v>908.86730184147314</c:v>
              </c:pt>
              <c:pt idx="44">
                <c:v>882.59453549848854</c:v>
              </c:pt>
              <c:pt idx="45">
                <c:v>767.24956072351392</c:v>
              </c:pt>
              <c:pt idx="46">
                <c:v>790.794222573007</c:v>
              </c:pt>
              <c:pt idx="47">
                <c:v>728.99655647382906</c:v>
              </c:pt>
              <c:pt idx="48">
                <c:v>831.87934181818162</c:v>
              </c:pt>
              <c:pt idx="49">
                <c:v>890.62681835276385</c:v>
              </c:pt>
              <c:pt idx="50">
                <c:v>827.47839902478677</c:v>
              </c:pt>
              <c:pt idx="51">
                <c:v>782.43739649384509</c:v>
              </c:pt>
              <c:pt idx="52">
                <c:v>959.09980179329762</c:v>
              </c:pt>
            </c:numLit>
          </c:val>
          <c:smooth val="0"/>
          <c:extLst>
            <c:ext xmlns:c16="http://schemas.microsoft.com/office/drawing/2014/chart" uri="{C3380CC4-5D6E-409C-BE32-E72D297353CC}">
              <c16:uniqueId val="{00000002-AF46-4888-AE44-D1717C45068B}"/>
            </c:ext>
          </c:extLst>
        </c:ser>
        <c:dLbls>
          <c:showLegendKey val="0"/>
          <c:showVal val="0"/>
          <c:showCatName val="0"/>
          <c:showSerName val="0"/>
          <c:showPercent val="0"/>
          <c:showBubbleSize val="0"/>
        </c:dLbls>
        <c:marker val="1"/>
        <c:smooth val="0"/>
        <c:axId val="855038479"/>
        <c:axId val="855038063"/>
      </c:lineChart>
      <c:catAx>
        <c:axId val="92394619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s-SV"/>
                  <a:t>Week of 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s-PE"/>
            </a:p>
          </c:txPr>
        </c:title>
        <c:numFmt formatCode="General" sourceLinked="0"/>
        <c:majorTickMark val="none"/>
        <c:minorTickMark val="none"/>
        <c:tickLblPos val="nextTo"/>
        <c:spPr>
          <a:noFill/>
          <a:ln w="15875" cap="flat" cmpd="sng" algn="ctr">
            <a:solidFill>
              <a:schemeClr val="tx1"/>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s-PE"/>
          </a:p>
        </c:txPr>
        <c:crossAx val="923946607"/>
        <c:crosses val="autoZero"/>
        <c:auto val="1"/>
        <c:lblAlgn val="ctr"/>
        <c:lblOffset val="100"/>
        <c:noMultiLvlLbl val="0"/>
        <c:extLst>
          <c:ext xmlns:c15="http://schemas.microsoft.com/office/drawing/2012/chart" uri="{F40574EE-89B7-4290-83BB-5DA773EAF853}">
            <c15:numFmt c:formatCode="General" c:sourceLinked="1"/>
          </c:ext>
        </c:extLst>
      </c:catAx>
      <c:valAx>
        <c:axId val="92394660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0070C0"/>
                </a:solidFill>
                <a:latin typeface="+mn-lt"/>
                <a:ea typeface="+mn-ea"/>
                <a:cs typeface="+mn-cs"/>
              </a:defRPr>
            </a:pPr>
            <a:endParaRPr lang="es-PE"/>
          </a:p>
        </c:txPr>
        <c:crossAx val="923946191"/>
        <c:crosses val="autoZero"/>
        <c:crossBetween val="between"/>
        <c:extLst>
          <c:ext xmlns:c15="http://schemas.microsoft.com/office/drawing/2012/chart" uri="{F40574EE-89B7-4290-83BB-5DA773EAF853}">
            <c15:numFmt c:formatCode="#,##0" c:sourceLinked="1"/>
          </c:ext>
        </c:extLst>
      </c:valAx>
      <c:valAx>
        <c:axId val="855038063"/>
        <c:scaling>
          <c:orientation val="minMax"/>
          <c:max val="1000"/>
          <c:min val="700"/>
        </c:scaling>
        <c:delete val="0"/>
        <c:axPos val="r"/>
        <c:numFmt formatCode="#,##0" sourceLinked="0"/>
        <c:majorTickMark val="out"/>
        <c:minorTickMark val="none"/>
        <c:tickLblPos val="nextTo"/>
        <c:spPr>
          <a:noFill/>
          <a:ln w="15875">
            <a:solidFill>
              <a:srgbClr val="FF0000"/>
            </a:solidFill>
          </a:ln>
          <a:effectLst/>
        </c:spPr>
        <c:txPr>
          <a:bodyPr rot="-60000000" spcFirstLastPara="1" vertOverflow="ellipsis" vert="horz" wrap="square" anchor="ctr" anchorCtr="1"/>
          <a:lstStyle/>
          <a:p>
            <a:pPr>
              <a:defRPr sz="900" b="0" i="0" u="none" strike="noStrike" kern="1200" baseline="0">
                <a:solidFill>
                  <a:srgbClr val="FF0000"/>
                </a:solidFill>
                <a:latin typeface="+mn-lt"/>
                <a:ea typeface="+mn-ea"/>
                <a:cs typeface="+mn-cs"/>
              </a:defRPr>
            </a:pPr>
            <a:endParaRPr lang="es-PE"/>
          </a:p>
        </c:txPr>
        <c:crossAx val="855038479"/>
        <c:crosses val="max"/>
        <c:crossBetween val="between"/>
        <c:majorUnit val="100"/>
        <c:extLst/>
      </c:valAx>
      <c:catAx>
        <c:axId val="855038479"/>
        <c:scaling>
          <c:orientation val="minMax"/>
        </c:scaling>
        <c:delete val="1"/>
        <c:axPos val="b"/>
        <c:numFmt formatCode="General" sourceLinked="0"/>
        <c:majorTickMark val="out"/>
        <c:minorTickMark val="none"/>
        <c:tickLblPos val="nextTo"/>
        <c:crossAx val="855038063"/>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t"/>
      <c:layout>
        <c:manualLayout>
          <c:xMode val="edge"/>
          <c:yMode val="edge"/>
          <c:x val="0.39305029927173746"/>
          <c:y val="0.17129629629629628"/>
          <c:w val="0.17251930357292963"/>
          <c:h val="6.7976306587054267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legend>
    <c:plotVisOnly val="1"/>
    <c:dispBlanksAs val="gap"/>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s-PE"/>
    </a:p>
  </c:txPr>
  <c:extLst>
    <c:ext xmlns:c15="http://schemas.microsoft.com/office/drawing/2012/chart" uri="{723BEF56-08C2-4564-9609-F4CBC75E7E54}">
      <c15:pivotSource>
        <c15:name>[Proyecto DA2 Data Model Grupo 11 ultima ver.xlsx]PivotChartTable5</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SV"/>
              <a:t>Ventas Mensuales por Método de Pago</a:t>
            </a:r>
          </a:p>
          <a:p>
            <a:pPr>
              <a:defRPr/>
            </a:pPr>
            <a:r>
              <a:rPr lang="es-SV" sz="1200"/>
              <a:t>Miles</a:t>
            </a:r>
            <a:r>
              <a:rPr lang="es-SV" sz="1200" baseline="0"/>
              <a:t> de Liras Turcas</a:t>
            </a:r>
            <a:endParaRPr lang="es-SV" sz="1200"/>
          </a:p>
        </c:rich>
      </c:tx>
      <c:layout>
        <c:manualLayout>
          <c:xMode val="edge"/>
          <c:yMode val="edge"/>
          <c:x val="0.32318761652920719"/>
          <c:y val="8.1799564658852335E-3"/>
        </c:manualLayout>
      </c:layout>
      <c:overlay val="1"/>
      <c:spPr>
        <a:solidFill>
          <a:schemeClr val="bg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PE"/>
        </a:p>
      </c:txPr>
    </c:title>
    <c:autoTitleDeleted val="0"/>
    <c:pivotFmts>
      <c:pivotFmt>
        <c:idx val="0"/>
        <c:spPr>
          <a:solidFill>
            <a:schemeClr val="accent1"/>
          </a:solidFill>
          <a:ln>
            <a:noFill/>
          </a:ln>
          <a:effectLst/>
        </c:spPr>
        <c:marker>
          <c:symbol val="none"/>
        </c:marker>
      </c:pivotFmt>
      <c:pivotFmt>
        <c:idx val="1"/>
        <c:spPr>
          <a:solidFill>
            <a:schemeClr val="accent1"/>
          </a:solidFill>
          <a:ln w="25400">
            <a:noFill/>
          </a:ln>
          <a:effectLst/>
        </c:spPr>
        <c:marker>
          <c:symbol val="none"/>
        </c:marker>
      </c:pivotFmt>
      <c:pivotFmt>
        <c:idx val="2"/>
        <c:spPr>
          <a:solidFill>
            <a:schemeClr val="accent1"/>
          </a:solidFill>
          <a:ln w="25400">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489194936775225E-2"/>
          <c:y val="4.4989760562368787E-2"/>
          <c:w val="0.83442638958519699"/>
          <c:h val="0.86012982943502592"/>
        </c:manualLayout>
      </c:layout>
      <c:areaChart>
        <c:grouping val="stacked"/>
        <c:varyColors val="0"/>
        <c:ser>
          <c:idx val="0"/>
          <c:order val="0"/>
          <c:tx>
            <c:v>Cash</c:v>
          </c:tx>
          <c:spPr>
            <a:solidFill>
              <a:schemeClr val="accent1"/>
            </a:solidFill>
            <a:ln>
              <a:noFill/>
            </a:ln>
            <a:effectLst/>
          </c:spPr>
          <c:cat>
            <c:strLit>
              <c:ptCount val="24"/>
              <c:pt idx="0">
                <c:v>Mar-21</c:v>
              </c:pt>
              <c:pt idx="1">
                <c:v>Abr-21</c:v>
              </c:pt>
              <c:pt idx="2">
                <c:v>May-21</c:v>
              </c:pt>
              <c:pt idx="3">
                <c:v>Jun-21</c:v>
              </c:pt>
              <c:pt idx="4">
                <c:v>Jul-21</c:v>
              </c:pt>
              <c:pt idx="5">
                <c:v>Ago-21</c:v>
              </c:pt>
              <c:pt idx="6">
                <c:v>Set-21</c:v>
              </c:pt>
              <c:pt idx="7">
                <c:v>Oct-21</c:v>
              </c:pt>
              <c:pt idx="8">
                <c:v>Nov-21</c:v>
              </c:pt>
              <c:pt idx="9">
                <c:v>Dic-21</c:v>
              </c:pt>
              <c:pt idx="10">
                <c:v>Ene-22</c:v>
              </c:pt>
              <c:pt idx="11">
                <c:v>Feb-22</c:v>
              </c:pt>
              <c:pt idx="12">
                <c:v>Mar-22</c:v>
              </c:pt>
              <c:pt idx="13">
                <c:v>Abr-22</c:v>
              </c:pt>
              <c:pt idx="14">
                <c:v>May-22</c:v>
              </c:pt>
              <c:pt idx="15">
                <c:v>Jun-22</c:v>
              </c:pt>
              <c:pt idx="16">
                <c:v>Jul-22</c:v>
              </c:pt>
              <c:pt idx="17">
                <c:v>Ago-22</c:v>
              </c:pt>
              <c:pt idx="18">
                <c:v>Set-22</c:v>
              </c:pt>
              <c:pt idx="19">
                <c:v>Oct-22</c:v>
              </c:pt>
              <c:pt idx="20">
                <c:v>Nov-22</c:v>
              </c:pt>
              <c:pt idx="21">
                <c:v>Dic-22</c:v>
              </c:pt>
              <c:pt idx="22">
                <c:v>Ene-23</c:v>
              </c:pt>
              <c:pt idx="23">
                <c:v>Feb-23</c:v>
              </c:pt>
            </c:strLit>
          </c:cat>
          <c:val>
            <c:numLit>
              <c:formatCode>#,##0</c:formatCode>
              <c:ptCount val="24"/>
              <c:pt idx="0">
                <c:v>204015.56</c:v>
              </c:pt>
              <c:pt idx="1">
                <c:v>193927.96000000002</c:v>
              </c:pt>
              <c:pt idx="2">
                <c:v>208766.87</c:v>
              </c:pt>
              <c:pt idx="3">
                <c:v>126110.48</c:v>
              </c:pt>
              <c:pt idx="4">
                <c:v>274302.80000000005</c:v>
              </c:pt>
              <c:pt idx="5">
                <c:v>226803.16999999998</c:v>
              </c:pt>
              <c:pt idx="6">
                <c:v>199060.90999999997</c:v>
              </c:pt>
              <c:pt idx="7">
                <c:v>262396.73</c:v>
              </c:pt>
              <c:pt idx="8">
                <c:v>283529.95999999996</c:v>
              </c:pt>
              <c:pt idx="9">
                <c:v>198768.31999999998</c:v>
              </c:pt>
              <c:pt idx="10">
                <c:v>246816.48</c:v>
              </c:pt>
              <c:pt idx="11">
                <c:v>153700.56</c:v>
              </c:pt>
              <c:pt idx="12">
                <c:v>161675.53</c:v>
              </c:pt>
              <c:pt idx="13">
                <c:v>220712.53</c:v>
              </c:pt>
              <c:pt idx="14">
                <c:v>280420.98</c:v>
              </c:pt>
              <c:pt idx="15">
                <c:v>262241.23</c:v>
              </c:pt>
              <c:pt idx="16">
                <c:v>260257.85</c:v>
              </c:pt>
              <c:pt idx="17">
                <c:v>244729.91999999998</c:v>
              </c:pt>
              <c:pt idx="18">
                <c:v>270921.15000000002</c:v>
              </c:pt>
              <c:pt idx="19">
                <c:v>116373.23999999999</c:v>
              </c:pt>
              <c:pt idx="20">
                <c:v>239419.79999999996</c:v>
              </c:pt>
              <c:pt idx="21">
                <c:v>139757.87</c:v>
              </c:pt>
              <c:pt idx="22">
                <c:v>182794.31</c:v>
              </c:pt>
              <c:pt idx="23">
                <c:v>208689.46000000002</c:v>
              </c:pt>
            </c:numLit>
          </c:val>
          <c:extLst>
            <c:ext xmlns:c16="http://schemas.microsoft.com/office/drawing/2014/chart" uri="{C3380CC4-5D6E-409C-BE32-E72D297353CC}">
              <c16:uniqueId val="{00000000-8A92-4764-8A06-BFFE37FC54A1}"/>
            </c:ext>
          </c:extLst>
        </c:ser>
        <c:ser>
          <c:idx val="1"/>
          <c:order val="1"/>
          <c:tx>
            <c:v>Credit Card</c:v>
          </c:tx>
          <c:spPr>
            <a:solidFill>
              <a:schemeClr val="accent2"/>
            </a:solidFill>
            <a:ln>
              <a:noFill/>
            </a:ln>
            <a:effectLst/>
          </c:spPr>
          <c:cat>
            <c:strLit>
              <c:ptCount val="24"/>
              <c:pt idx="0">
                <c:v>Mar-21</c:v>
              </c:pt>
              <c:pt idx="1">
                <c:v>Abr-21</c:v>
              </c:pt>
              <c:pt idx="2">
                <c:v>May-21</c:v>
              </c:pt>
              <c:pt idx="3">
                <c:v>Jun-21</c:v>
              </c:pt>
              <c:pt idx="4">
                <c:v>Jul-21</c:v>
              </c:pt>
              <c:pt idx="5">
                <c:v>Ago-21</c:v>
              </c:pt>
              <c:pt idx="6">
                <c:v>Set-21</c:v>
              </c:pt>
              <c:pt idx="7">
                <c:v>Oct-21</c:v>
              </c:pt>
              <c:pt idx="8">
                <c:v>Nov-21</c:v>
              </c:pt>
              <c:pt idx="9">
                <c:v>Dic-21</c:v>
              </c:pt>
              <c:pt idx="10">
                <c:v>Ene-22</c:v>
              </c:pt>
              <c:pt idx="11">
                <c:v>Feb-22</c:v>
              </c:pt>
              <c:pt idx="12">
                <c:v>Mar-22</c:v>
              </c:pt>
              <c:pt idx="13">
                <c:v>Abr-22</c:v>
              </c:pt>
              <c:pt idx="14">
                <c:v>May-22</c:v>
              </c:pt>
              <c:pt idx="15">
                <c:v>Jun-22</c:v>
              </c:pt>
              <c:pt idx="16">
                <c:v>Jul-22</c:v>
              </c:pt>
              <c:pt idx="17">
                <c:v>Ago-22</c:v>
              </c:pt>
              <c:pt idx="18">
                <c:v>Set-22</c:v>
              </c:pt>
              <c:pt idx="19">
                <c:v>Oct-22</c:v>
              </c:pt>
              <c:pt idx="20">
                <c:v>Nov-22</c:v>
              </c:pt>
              <c:pt idx="21">
                <c:v>Dic-22</c:v>
              </c:pt>
              <c:pt idx="22">
                <c:v>Ene-23</c:v>
              </c:pt>
              <c:pt idx="23">
                <c:v>Feb-23</c:v>
              </c:pt>
            </c:strLit>
          </c:cat>
          <c:val>
            <c:numLit>
              <c:formatCode>#,##0</c:formatCode>
              <c:ptCount val="24"/>
              <c:pt idx="0">
                <c:v>177761.49</c:v>
              </c:pt>
              <c:pt idx="1">
                <c:v>145875.59999999998</c:v>
              </c:pt>
              <c:pt idx="2">
                <c:v>162894.87999999995</c:v>
              </c:pt>
              <c:pt idx="3">
                <c:v>196476.94</c:v>
              </c:pt>
              <c:pt idx="4">
                <c:v>140965.91999999998</c:v>
              </c:pt>
              <c:pt idx="5">
                <c:v>115351.04000000002</c:v>
              </c:pt>
              <c:pt idx="6">
                <c:v>194954.34000000003</c:v>
              </c:pt>
              <c:pt idx="7">
                <c:v>169516.33999999997</c:v>
              </c:pt>
              <c:pt idx="8">
                <c:v>192310.19</c:v>
              </c:pt>
              <c:pt idx="9">
                <c:v>182214.83999999997</c:v>
              </c:pt>
              <c:pt idx="10">
                <c:v>188681.92</c:v>
              </c:pt>
              <c:pt idx="11">
                <c:v>164460.72</c:v>
              </c:pt>
              <c:pt idx="12">
                <c:v>115510.57</c:v>
              </c:pt>
              <c:pt idx="13">
                <c:v>112403.39000000001</c:v>
              </c:pt>
              <c:pt idx="14">
                <c:v>184315.24</c:v>
              </c:pt>
              <c:pt idx="15">
                <c:v>214463.7900000001</c:v>
              </c:pt>
              <c:pt idx="16">
                <c:v>163159.35</c:v>
              </c:pt>
              <c:pt idx="17">
                <c:v>152399.91</c:v>
              </c:pt>
              <c:pt idx="18">
                <c:v>190210.31999999998</c:v>
              </c:pt>
              <c:pt idx="19">
                <c:v>205279.43</c:v>
              </c:pt>
              <c:pt idx="20">
                <c:v>160390.01999999999</c:v>
              </c:pt>
              <c:pt idx="21">
                <c:v>154789.85</c:v>
              </c:pt>
              <c:pt idx="22">
                <c:v>116527.27999999998</c:v>
              </c:pt>
              <c:pt idx="23">
                <c:v>211978.11000000002</c:v>
              </c:pt>
            </c:numLit>
          </c:val>
          <c:extLst>
            <c:ext xmlns:c16="http://schemas.microsoft.com/office/drawing/2014/chart" uri="{C3380CC4-5D6E-409C-BE32-E72D297353CC}">
              <c16:uniqueId val="{00000001-B48A-4C4E-AC00-4AE348126B79}"/>
            </c:ext>
          </c:extLst>
        </c:ser>
        <c:ser>
          <c:idx val="2"/>
          <c:order val="2"/>
          <c:tx>
            <c:v>Debit Card</c:v>
          </c:tx>
          <c:spPr>
            <a:solidFill>
              <a:schemeClr val="accent3"/>
            </a:solidFill>
            <a:ln>
              <a:noFill/>
            </a:ln>
            <a:effectLst/>
          </c:spPr>
          <c:cat>
            <c:strLit>
              <c:ptCount val="24"/>
              <c:pt idx="0">
                <c:v>Mar-21</c:v>
              </c:pt>
              <c:pt idx="1">
                <c:v>Abr-21</c:v>
              </c:pt>
              <c:pt idx="2">
                <c:v>May-21</c:v>
              </c:pt>
              <c:pt idx="3">
                <c:v>Jun-21</c:v>
              </c:pt>
              <c:pt idx="4">
                <c:v>Jul-21</c:v>
              </c:pt>
              <c:pt idx="5">
                <c:v>Ago-21</c:v>
              </c:pt>
              <c:pt idx="6">
                <c:v>Set-21</c:v>
              </c:pt>
              <c:pt idx="7">
                <c:v>Oct-21</c:v>
              </c:pt>
              <c:pt idx="8">
                <c:v>Nov-21</c:v>
              </c:pt>
              <c:pt idx="9">
                <c:v>Dic-21</c:v>
              </c:pt>
              <c:pt idx="10">
                <c:v>Ene-22</c:v>
              </c:pt>
              <c:pt idx="11">
                <c:v>Feb-22</c:v>
              </c:pt>
              <c:pt idx="12">
                <c:v>Mar-22</c:v>
              </c:pt>
              <c:pt idx="13">
                <c:v>Abr-22</c:v>
              </c:pt>
              <c:pt idx="14">
                <c:v>May-22</c:v>
              </c:pt>
              <c:pt idx="15">
                <c:v>Jun-22</c:v>
              </c:pt>
              <c:pt idx="16">
                <c:v>Jul-22</c:v>
              </c:pt>
              <c:pt idx="17">
                <c:v>Ago-22</c:v>
              </c:pt>
              <c:pt idx="18">
                <c:v>Set-22</c:v>
              </c:pt>
              <c:pt idx="19">
                <c:v>Oct-22</c:v>
              </c:pt>
              <c:pt idx="20">
                <c:v>Nov-22</c:v>
              </c:pt>
              <c:pt idx="21">
                <c:v>Dic-22</c:v>
              </c:pt>
              <c:pt idx="22">
                <c:v>Ene-23</c:v>
              </c:pt>
              <c:pt idx="23">
                <c:v>Feb-23</c:v>
              </c:pt>
            </c:strLit>
          </c:cat>
          <c:val>
            <c:numLit>
              <c:formatCode>#,##0</c:formatCode>
              <c:ptCount val="24"/>
              <c:pt idx="0">
                <c:v>131114.07</c:v>
              </c:pt>
              <c:pt idx="1">
                <c:v>92509.279999999984</c:v>
              </c:pt>
              <c:pt idx="2">
                <c:v>117683.23999999999</c:v>
              </c:pt>
              <c:pt idx="3">
                <c:v>77995.76999999999</c:v>
              </c:pt>
              <c:pt idx="4">
                <c:v>132188.99</c:v>
              </c:pt>
              <c:pt idx="5">
                <c:v>81550.940000000017</c:v>
              </c:pt>
              <c:pt idx="6">
                <c:v>94983.93</c:v>
              </c:pt>
              <c:pt idx="7">
                <c:v>105229.84999999999</c:v>
              </c:pt>
              <c:pt idx="8">
                <c:v>110764.65000000001</c:v>
              </c:pt>
              <c:pt idx="9">
                <c:v>145708.97999999998</c:v>
              </c:pt>
              <c:pt idx="10">
                <c:v>68536.399999999994</c:v>
              </c:pt>
              <c:pt idx="11">
                <c:v>188460.68000000008</c:v>
              </c:pt>
              <c:pt idx="12">
                <c:v>105710.86000000003</c:v>
              </c:pt>
              <c:pt idx="13">
                <c:v>73038.260000000009</c:v>
              </c:pt>
              <c:pt idx="14">
                <c:v>97738.580000000016</c:v>
              </c:pt>
              <c:pt idx="15">
                <c:v>56421.39</c:v>
              </c:pt>
              <c:pt idx="16">
                <c:v>71534.44</c:v>
              </c:pt>
              <c:pt idx="17">
                <c:v>124748.32999999999</c:v>
              </c:pt>
              <c:pt idx="18">
                <c:v>147186.59999999998</c:v>
              </c:pt>
              <c:pt idx="19">
                <c:v>150692.13</c:v>
              </c:pt>
              <c:pt idx="20">
                <c:v>57941.219999999994</c:v>
              </c:pt>
              <c:pt idx="21">
                <c:v>86694.81</c:v>
              </c:pt>
              <c:pt idx="22">
                <c:v>93773.750000000015</c:v>
              </c:pt>
              <c:pt idx="23">
                <c:v>65285.189999999995</c:v>
              </c:pt>
            </c:numLit>
          </c:val>
          <c:extLst>
            <c:ext xmlns:c16="http://schemas.microsoft.com/office/drawing/2014/chart" uri="{C3380CC4-5D6E-409C-BE32-E72D297353CC}">
              <c16:uniqueId val="{00000002-B48A-4C4E-AC00-4AE348126B79}"/>
            </c:ext>
          </c:extLst>
        </c:ser>
        <c:dLbls>
          <c:showLegendKey val="0"/>
          <c:showVal val="0"/>
          <c:showCatName val="0"/>
          <c:showSerName val="0"/>
          <c:showPercent val="0"/>
          <c:showBubbleSize val="0"/>
        </c:dLbls>
        <c:axId val="167947471"/>
        <c:axId val="167950383"/>
      </c:areaChart>
      <c:catAx>
        <c:axId val="167947471"/>
        <c:scaling>
          <c:orientation val="minMax"/>
        </c:scaling>
        <c:delete val="0"/>
        <c:axPos val="b"/>
        <c:numFmt formatCode="General" sourceLinked="0"/>
        <c:majorTickMark val="out"/>
        <c:minorTickMark val="none"/>
        <c:tickLblPos val="nextTo"/>
        <c:spPr>
          <a:solidFill>
            <a:schemeClr val="bg1"/>
          </a:solidFill>
          <a:ln w="9525" cap="sq" cmpd="sng" algn="ctr">
            <a:solidFill>
              <a:schemeClr val="tx1"/>
            </a:solidFill>
            <a:round/>
          </a:ln>
          <a:effectLst>
            <a:softEdge rad="0"/>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167950383"/>
        <c:crosses val="autoZero"/>
        <c:auto val="1"/>
        <c:lblAlgn val="ctr"/>
        <c:lblOffset val="100"/>
        <c:tickLblSkip val="3"/>
        <c:tickMarkSkip val="1"/>
        <c:noMultiLvlLbl val="0"/>
        <c:extLst>
          <c:ext xmlns:c15="http://schemas.microsoft.com/office/drawing/2012/chart" uri="{F40574EE-89B7-4290-83BB-5DA773EAF853}">
            <c15:numFmt c:formatCode="General" c:sourceLinked="1"/>
          </c:ext>
        </c:extLst>
      </c:catAx>
      <c:valAx>
        <c:axId val="16795038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167947471"/>
        <c:crossesAt val="1"/>
        <c:crossBetween val="midCat"/>
        <c:dispUnits>
          <c:builtInUnit val="thousands"/>
        </c:dispUnits>
        <c:extLst>
          <c:ext xmlns:c15="http://schemas.microsoft.com/office/drawing/2012/chart" uri="{F40574EE-89B7-4290-83BB-5DA773EAF853}">
            <c15:numFmt c:formatCode="#,##0" c:sourceLinked="1"/>
          </c:ext>
        </c:extLst>
      </c:valAx>
      <c:spPr>
        <a:noFill/>
        <a:ln>
          <a:noFill/>
        </a:ln>
        <a:effectLst/>
      </c:spPr>
    </c:plotArea>
    <c:legend>
      <c:legendPos val="r"/>
      <c:layout>
        <c:manualLayout>
          <c:xMode val="edge"/>
          <c:yMode val="edge"/>
          <c:x val="0.88742324025739039"/>
          <c:y val="0.36675897565045951"/>
          <c:w val="0.10258931493701931"/>
          <c:h val="0.2664820486990809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PE"/>
    </a:p>
  </c:txPr>
  <c:extLst>
    <c:ext xmlns:c15="http://schemas.microsoft.com/office/drawing/2012/chart" uri="{723BEF56-08C2-4564-9609-F4CBC75E7E54}">
      <c15:pivotSource>
        <c15:name>[Proyecto DA2 Data Model Grupo 11 ultima ver.xlsx]PivotChartTable6</c15:name>
        <c15:fmtId val="0"/>
      </c15:pivotSource>
      <c15:pivotOptions>
        <c15:dropZoneFilter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SV"/>
              <a:t>Distribución de Ventas por Edad y Género</a:t>
            </a:r>
          </a:p>
          <a:p>
            <a:pPr>
              <a:defRPr/>
            </a:pPr>
            <a:r>
              <a:rPr lang="es-SV" sz="1300"/>
              <a:t>Edades entre 17 y 49 años</a:t>
            </a:r>
          </a:p>
          <a:p>
            <a:pPr>
              <a:defRPr/>
            </a:pPr>
            <a:r>
              <a:rPr lang="es-SV" sz="1300"/>
              <a:t>Miles de Liras Turcas</a:t>
            </a:r>
          </a:p>
        </c:rich>
      </c:tx>
      <c:overlay val="1"/>
      <c:spPr>
        <a:solidFill>
          <a:schemeClr val="bg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PE"/>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
        <c:idx val="35"/>
        <c:spPr>
          <a:solidFill>
            <a:schemeClr val="accent1"/>
          </a:solidFill>
          <a:ln>
            <a:noFill/>
          </a:ln>
          <a:effectLst/>
        </c:spPr>
        <c:marker>
          <c:symbol val="none"/>
        </c:marker>
      </c:pivotFmt>
      <c:pivotFmt>
        <c:idx val="36"/>
        <c:spPr>
          <a:solidFill>
            <a:schemeClr val="accent1"/>
          </a:solidFill>
          <a:ln>
            <a:noFill/>
          </a:ln>
          <a:effectLst/>
        </c:spPr>
        <c:marker>
          <c:symbol val="none"/>
        </c:marker>
      </c:pivotFmt>
      <c:pivotFmt>
        <c:idx val="37"/>
        <c:spPr>
          <a:solidFill>
            <a:schemeClr val="accent1"/>
          </a:solidFill>
          <a:ln>
            <a:noFill/>
          </a:ln>
          <a:effectLst/>
        </c:spPr>
        <c:marker>
          <c:symbol val="none"/>
        </c:marker>
      </c:pivotFmt>
      <c:pivotFmt>
        <c:idx val="38"/>
        <c:spPr>
          <a:solidFill>
            <a:schemeClr val="accent1"/>
          </a:solidFill>
          <a:ln>
            <a:noFill/>
          </a:ln>
          <a:effectLst/>
        </c:spPr>
        <c:marker>
          <c:symbol val="none"/>
        </c:marker>
      </c:pivotFmt>
      <c:pivotFmt>
        <c:idx val="39"/>
        <c:spPr>
          <a:solidFill>
            <a:schemeClr val="accent1"/>
          </a:solidFill>
          <a:ln>
            <a:noFill/>
          </a:ln>
          <a:effectLst/>
        </c:spPr>
        <c:marker>
          <c:symbol val="none"/>
        </c:marker>
      </c:pivotFmt>
      <c:pivotFmt>
        <c:idx val="40"/>
        <c:spPr>
          <a:solidFill>
            <a:schemeClr val="accent1"/>
          </a:solidFill>
          <a:ln>
            <a:noFill/>
          </a:ln>
          <a:effectLst/>
        </c:spPr>
        <c:marker>
          <c:symbol val="none"/>
        </c:marker>
      </c:pivotFmt>
      <c:pivotFmt>
        <c:idx val="41"/>
        <c:spPr>
          <a:solidFill>
            <a:schemeClr val="accent1"/>
          </a:solidFill>
          <a:ln>
            <a:noFill/>
          </a:ln>
          <a:effectLst/>
        </c:spPr>
        <c:marker>
          <c:symbol val="none"/>
        </c:marker>
      </c:pivotFmt>
      <c:pivotFmt>
        <c:idx val="42"/>
        <c:spPr>
          <a:solidFill>
            <a:schemeClr val="accent1"/>
          </a:solidFill>
          <a:ln>
            <a:noFill/>
          </a:ln>
          <a:effectLst/>
        </c:spPr>
        <c:marker>
          <c:symbol val="none"/>
        </c:marker>
      </c:pivotFmt>
      <c:pivotFmt>
        <c:idx val="43"/>
        <c:spPr>
          <a:solidFill>
            <a:schemeClr val="accent1"/>
          </a:solidFill>
          <a:ln>
            <a:noFill/>
          </a:ln>
          <a:effectLst/>
        </c:spPr>
        <c:marker>
          <c:symbol val="none"/>
        </c:marker>
      </c:pivotFmt>
      <c:pivotFmt>
        <c:idx val="44"/>
        <c:spPr>
          <a:solidFill>
            <a:schemeClr val="accent1"/>
          </a:solidFill>
          <a:ln>
            <a:noFill/>
          </a:ln>
          <a:effectLst/>
        </c:spPr>
        <c:marker>
          <c:symbol val="none"/>
        </c:marker>
      </c:pivotFmt>
      <c:pivotFmt>
        <c:idx val="45"/>
        <c:spPr>
          <a:solidFill>
            <a:schemeClr val="accent1"/>
          </a:solidFill>
          <a:ln>
            <a:noFill/>
          </a:ln>
          <a:effectLst/>
        </c:spPr>
        <c:marker>
          <c:symbol val="none"/>
        </c:marker>
      </c:pivotFmt>
      <c:pivotFmt>
        <c:idx val="46"/>
        <c:spPr>
          <a:solidFill>
            <a:schemeClr val="accent1"/>
          </a:solidFill>
          <a:ln>
            <a:noFill/>
          </a:ln>
          <a:effectLst/>
        </c:spPr>
        <c:marker>
          <c:symbol val="none"/>
        </c:marker>
      </c:pivotFmt>
      <c:pivotFmt>
        <c:idx val="47"/>
        <c:spPr>
          <a:solidFill>
            <a:schemeClr val="accent1"/>
          </a:solidFill>
          <a:ln>
            <a:noFill/>
          </a:ln>
          <a:effectLst/>
        </c:spPr>
        <c:marker>
          <c:symbol val="none"/>
        </c:marker>
      </c:pivotFmt>
      <c:pivotFmt>
        <c:idx val="48"/>
        <c:spPr>
          <a:solidFill>
            <a:schemeClr val="accent1"/>
          </a:solidFill>
          <a:ln>
            <a:noFill/>
          </a:ln>
          <a:effectLst/>
        </c:spPr>
        <c:marker>
          <c:symbol val="none"/>
        </c:marker>
      </c:pivotFmt>
      <c:pivotFmt>
        <c:idx val="49"/>
        <c:spPr>
          <a:solidFill>
            <a:schemeClr val="accent1"/>
          </a:solidFill>
          <a:ln>
            <a:noFill/>
          </a:ln>
          <a:effectLst/>
        </c:spPr>
        <c:marker>
          <c:symbol val="none"/>
        </c:marker>
      </c:pivotFmt>
      <c:pivotFmt>
        <c:idx val="50"/>
        <c:spPr>
          <a:solidFill>
            <a:schemeClr val="accent1"/>
          </a:solidFill>
          <a:ln>
            <a:noFill/>
          </a:ln>
          <a:effectLst/>
        </c:spPr>
        <c:marker>
          <c:symbol val="none"/>
        </c:marker>
      </c:pivotFmt>
      <c:pivotFmt>
        <c:idx val="51"/>
        <c:spPr>
          <a:solidFill>
            <a:schemeClr val="accent1"/>
          </a:solidFill>
          <a:ln>
            <a:noFill/>
          </a:ln>
          <a:effectLst/>
        </c:spPr>
        <c:marker>
          <c:symbol val="none"/>
        </c:marker>
      </c:pivotFmt>
      <c:pivotFmt>
        <c:idx val="52"/>
        <c:spPr>
          <a:solidFill>
            <a:schemeClr val="accent1"/>
          </a:solidFill>
          <a:ln>
            <a:noFill/>
          </a:ln>
          <a:effectLst/>
        </c:spPr>
        <c:marker>
          <c:symbol val="none"/>
        </c:marker>
      </c:pivotFmt>
      <c:pivotFmt>
        <c:idx val="53"/>
        <c:spPr>
          <a:solidFill>
            <a:schemeClr val="accent1"/>
          </a:solidFill>
          <a:ln>
            <a:noFill/>
          </a:ln>
          <a:effectLst/>
        </c:spPr>
        <c:marker>
          <c:symbol val="none"/>
        </c:marker>
      </c:pivotFmt>
      <c:pivotFmt>
        <c:idx val="54"/>
        <c:spPr>
          <a:solidFill>
            <a:schemeClr val="accent1"/>
          </a:solidFill>
          <a:ln>
            <a:noFill/>
          </a:ln>
          <a:effectLst/>
        </c:spPr>
        <c:marker>
          <c:symbol val="none"/>
        </c:marker>
      </c:pivotFmt>
      <c:pivotFmt>
        <c:idx val="55"/>
        <c:spPr>
          <a:solidFill>
            <a:schemeClr val="accent1"/>
          </a:solidFill>
          <a:ln>
            <a:noFill/>
          </a:ln>
          <a:effectLst/>
        </c:spPr>
        <c:marker>
          <c:symbol val="none"/>
        </c:marker>
      </c:pivotFmt>
      <c:pivotFmt>
        <c:idx val="56"/>
        <c:spPr>
          <a:solidFill>
            <a:schemeClr val="accent1"/>
          </a:solidFill>
          <a:ln>
            <a:noFill/>
          </a:ln>
          <a:effectLst/>
        </c:spPr>
        <c:marker>
          <c:symbol val="none"/>
        </c:marker>
      </c:pivotFmt>
      <c:pivotFmt>
        <c:idx val="57"/>
        <c:spPr>
          <a:solidFill>
            <a:schemeClr val="accent1"/>
          </a:solidFill>
          <a:ln>
            <a:noFill/>
          </a:ln>
          <a:effectLst/>
        </c:spPr>
        <c:marker>
          <c:symbol val="none"/>
        </c:marker>
      </c:pivotFmt>
      <c:pivotFmt>
        <c:idx val="58"/>
        <c:spPr>
          <a:solidFill>
            <a:schemeClr val="accent1"/>
          </a:solidFill>
          <a:ln>
            <a:noFill/>
          </a:ln>
          <a:effectLst/>
        </c:spPr>
        <c:marker>
          <c:symbol val="none"/>
        </c:marker>
      </c:pivotFmt>
      <c:pivotFmt>
        <c:idx val="59"/>
        <c:spPr>
          <a:solidFill>
            <a:schemeClr val="accent1"/>
          </a:solidFill>
          <a:ln>
            <a:noFill/>
          </a:ln>
          <a:effectLst/>
        </c:spPr>
        <c:marker>
          <c:symbol val="none"/>
        </c:marker>
      </c:pivotFmt>
      <c:pivotFmt>
        <c:idx val="60"/>
        <c:spPr>
          <a:solidFill>
            <a:schemeClr val="accent1"/>
          </a:solidFill>
          <a:ln>
            <a:noFill/>
          </a:ln>
          <a:effectLst/>
        </c:spPr>
        <c:marker>
          <c:symbol val="none"/>
        </c:marker>
      </c:pivotFmt>
      <c:pivotFmt>
        <c:idx val="61"/>
        <c:spPr>
          <a:solidFill>
            <a:schemeClr val="accent1"/>
          </a:solidFill>
          <a:ln>
            <a:noFill/>
          </a:ln>
          <a:effectLst/>
        </c:spPr>
        <c:marker>
          <c:symbol val="none"/>
        </c:marker>
      </c:pivotFmt>
      <c:pivotFmt>
        <c:idx val="62"/>
        <c:spPr>
          <a:solidFill>
            <a:schemeClr val="accent1"/>
          </a:solidFill>
          <a:ln>
            <a:noFill/>
          </a:ln>
          <a:effectLst/>
        </c:spPr>
        <c:marker>
          <c:symbol val="none"/>
        </c:marker>
      </c:pivotFmt>
      <c:pivotFmt>
        <c:idx val="63"/>
        <c:spPr>
          <a:solidFill>
            <a:schemeClr val="accent1"/>
          </a:solidFill>
          <a:ln>
            <a:noFill/>
          </a:ln>
          <a:effectLst/>
        </c:spPr>
        <c:marker>
          <c:symbol val="none"/>
        </c:marker>
      </c:pivotFmt>
      <c:pivotFmt>
        <c:idx val="64"/>
        <c:spPr>
          <a:solidFill>
            <a:schemeClr val="accent1"/>
          </a:solidFill>
          <a:ln>
            <a:noFill/>
          </a:ln>
          <a:effectLst/>
        </c:spPr>
        <c:marker>
          <c:symbol val="none"/>
        </c:marker>
      </c:pivotFmt>
      <c:pivotFmt>
        <c:idx val="65"/>
        <c:spPr>
          <a:solidFill>
            <a:schemeClr val="accent1"/>
          </a:solidFill>
          <a:ln>
            <a:noFill/>
          </a:ln>
          <a:effectLst/>
        </c:spPr>
        <c:marker>
          <c:symbol val="none"/>
        </c:marker>
      </c:pivotFmt>
      <c:pivotFmt>
        <c:idx val="66"/>
        <c:spPr>
          <a:solidFill>
            <a:schemeClr val="accent1"/>
          </a:solidFill>
          <a:ln>
            <a:noFill/>
          </a:ln>
          <a:effectLst/>
        </c:spPr>
        <c:marker>
          <c:symbol val="none"/>
        </c:marker>
      </c:pivotFmt>
      <c:pivotFmt>
        <c:idx val="67"/>
        <c:spPr>
          <a:solidFill>
            <a:schemeClr val="accent1"/>
          </a:solidFill>
          <a:ln>
            <a:noFill/>
          </a:ln>
          <a:effectLst/>
        </c:spPr>
        <c:marker>
          <c:symbol val="none"/>
        </c:marker>
      </c:pivotFmt>
      <c:pivotFmt>
        <c:idx val="68"/>
        <c:spPr>
          <a:solidFill>
            <a:schemeClr val="accent1"/>
          </a:solidFill>
          <a:ln>
            <a:noFill/>
          </a:ln>
          <a:effectLst/>
        </c:spPr>
        <c:marker>
          <c:symbol val="none"/>
        </c:marker>
      </c:pivotFmt>
      <c:pivotFmt>
        <c:idx val="69"/>
        <c:spPr>
          <a:solidFill>
            <a:schemeClr val="accent1"/>
          </a:solidFill>
          <a:ln>
            <a:noFill/>
          </a:ln>
          <a:effectLst/>
        </c:spPr>
        <c:marker>
          <c:symbol val="none"/>
        </c:marker>
      </c:pivotFmt>
      <c:pivotFmt>
        <c:idx val="70"/>
        <c:spPr>
          <a:solidFill>
            <a:schemeClr val="accent1"/>
          </a:solidFill>
          <a:ln>
            <a:noFill/>
          </a:ln>
          <a:effectLst/>
        </c:spPr>
        <c:marker>
          <c:symbol val="none"/>
        </c:marker>
      </c:pivotFmt>
      <c:pivotFmt>
        <c:idx val="71"/>
        <c:spPr>
          <a:solidFill>
            <a:schemeClr val="accent1"/>
          </a:solidFill>
          <a:ln>
            <a:noFill/>
          </a:ln>
          <a:effectLst/>
        </c:spPr>
        <c:marker>
          <c:symbol val="none"/>
        </c:marker>
      </c:pivotFmt>
      <c:pivotFmt>
        <c:idx val="72"/>
        <c:spPr>
          <a:solidFill>
            <a:schemeClr val="accent1"/>
          </a:solidFill>
          <a:ln>
            <a:noFill/>
          </a:ln>
          <a:effectLst/>
        </c:spPr>
        <c:marker>
          <c:symbol val="none"/>
        </c:marker>
      </c:pivotFmt>
      <c:pivotFmt>
        <c:idx val="73"/>
        <c:spPr>
          <a:solidFill>
            <a:srgbClr val="FF7C80"/>
          </a:solidFill>
          <a:ln>
            <a:noFill/>
          </a:ln>
          <a:effectLst/>
        </c:spPr>
      </c:pivotFmt>
      <c:pivotFmt>
        <c:idx val="74"/>
        <c:spPr>
          <a:solidFill>
            <a:schemeClr val="accent5">
              <a:lumMod val="60000"/>
              <a:lumOff val="40000"/>
            </a:schemeClr>
          </a:solidFill>
          <a:ln>
            <a:noFill/>
          </a:ln>
          <a:effectLst/>
        </c:spPr>
      </c:pivotFmt>
      <c:pivotFmt>
        <c:idx val="75"/>
        <c:spPr>
          <a:solidFill>
            <a:srgbClr val="FF7C8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5">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Female</c:v>
          </c:tx>
          <c:spPr>
            <a:solidFill>
              <a:srgbClr val="FF7C80"/>
            </a:solidFill>
            <a:ln>
              <a:noFill/>
            </a:ln>
            <a:effectLst/>
          </c:spPr>
          <c:invertIfNegative val="0"/>
          <c:cat>
            <c:strLit>
              <c:ptCount val="33"/>
              <c:pt idx="0">
                <c:v>17</c:v>
              </c:pt>
              <c:pt idx="1">
                <c:v>18</c:v>
              </c:pt>
              <c:pt idx="2">
                <c:v>19</c:v>
              </c:pt>
              <c:pt idx="3">
                <c:v>20</c:v>
              </c:pt>
              <c:pt idx="4">
                <c:v>21</c:v>
              </c:pt>
              <c:pt idx="5">
                <c:v>22</c:v>
              </c:pt>
              <c:pt idx="6">
                <c:v>23</c:v>
              </c:pt>
              <c:pt idx="7">
                <c:v>24</c:v>
              </c:pt>
              <c:pt idx="8">
                <c:v>25</c:v>
              </c:pt>
              <c:pt idx="9">
                <c:v>26</c:v>
              </c:pt>
              <c:pt idx="10">
                <c:v>27</c:v>
              </c:pt>
              <c:pt idx="11">
                <c:v>28</c:v>
              </c:pt>
              <c:pt idx="12">
                <c:v>29</c:v>
              </c:pt>
              <c:pt idx="13">
                <c:v>30</c:v>
              </c:pt>
              <c:pt idx="14">
                <c:v>31</c:v>
              </c:pt>
              <c:pt idx="15">
                <c:v>32</c:v>
              </c:pt>
              <c:pt idx="16">
                <c:v>33</c:v>
              </c:pt>
              <c:pt idx="17">
                <c:v>34</c:v>
              </c:pt>
              <c:pt idx="18">
                <c:v>35</c:v>
              </c:pt>
              <c:pt idx="19">
                <c:v>36</c:v>
              </c:pt>
              <c:pt idx="20">
                <c:v>37</c:v>
              </c:pt>
              <c:pt idx="21">
                <c:v>38</c:v>
              </c:pt>
              <c:pt idx="22">
                <c:v>39</c:v>
              </c:pt>
              <c:pt idx="23">
                <c:v>40</c:v>
              </c:pt>
              <c:pt idx="24">
                <c:v>41</c:v>
              </c:pt>
              <c:pt idx="25">
                <c:v>42</c:v>
              </c:pt>
              <c:pt idx="26">
                <c:v>43</c:v>
              </c:pt>
              <c:pt idx="27">
                <c:v>44</c:v>
              </c:pt>
              <c:pt idx="28">
                <c:v>45</c:v>
              </c:pt>
              <c:pt idx="29">
                <c:v>46</c:v>
              </c:pt>
              <c:pt idx="30">
                <c:v>47</c:v>
              </c:pt>
              <c:pt idx="31">
                <c:v>48</c:v>
              </c:pt>
              <c:pt idx="32">
                <c:v>49</c:v>
              </c:pt>
            </c:strLit>
          </c:cat>
          <c:val>
            <c:numLit>
              <c:formatCode>#,##0</c:formatCode>
              <c:ptCount val="33"/>
              <c:pt idx="0">
                <c:v>91385.100000000035</c:v>
              </c:pt>
              <c:pt idx="1">
                <c:v>140767.36000000004</c:v>
              </c:pt>
              <c:pt idx="2">
                <c:v>170925.66</c:v>
              </c:pt>
              <c:pt idx="3">
                <c:v>112151.22000000003</c:v>
              </c:pt>
              <c:pt idx="4">
                <c:v>195721.40000000002</c:v>
              </c:pt>
              <c:pt idx="5">
                <c:v>208031.62999999995</c:v>
              </c:pt>
              <c:pt idx="6">
                <c:v>224043.38000000006</c:v>
              </c:pt>
              <c:pt idx="7">
                <c:v>250935.87000000011</c:v>
              </c:pt>
              <c:pt idx="8">
                <c:v>281378.06</c:v>
              </c:pt>
              <c:pt idx="9">
                <c:v>215973.19000000003</c:v>
              </c:pt>
              <c:pt idx="10">
                <c:v>258923.17</c:v>
              </c:pt>
              <c:pt idx="11">
                <c:v>288110.99999999988</c:v>
              </c:pt>
              <c:pt idx="12">
                <c:v>244652.86999999994</c:v>
              </c:pt>
              <c:pt idx="13">
                <c:v>246161.15999999995</c:v>
              </c:pt>
              <c:pt idx="14">
                <c:v>211434.78000000006</c:v>
              </c:pt>
              <c:pt idx="15">
                <c:v>161490.46000000002</c:v>
              </c:pt>
              <c:pt idx="16">
                <c:v>276079.42999999993</c:v>
              </c:pt>
              <c:pt idx="17">
                <c:v>224992.54000000004</c:v>
              </c:pt>
              <c:pt idx="18">
                <c:v>231165.62000000002</c:v>
              </c:pt>
              <c:pt idx="19">
                <c:v>258792.02999999997</c:v>
              </c:pt>
              <c:pt idx="20">
                <c:v>348082.32999999996</c:v>
              </c:pt>
              <c:pt idx="21">
                <c:v>162498.63000000006</c:v>
              </c:pt>
              <c:pt idx="22">
                <c:v>261761.47999999986</c:v>
              </c:pt>
              <c:pt idx="23">
                <c:v>199457.06000000006</c:v>
              </c:pt>
              <c:pt idx="24">
                <c:v>297849.15999999997</c:v>
              </c:pt>
              <c:pt idx="25">
                <c:v>252685.84000000005</c:v>
              </c:pt>
              <c:pt idx="26">
                <c:v>170759.46999999997</c:v>
              </c:pt>
              <c:pt idx="27">
                <c:v>140512.44000000009</c:v>
              </c:pt>
              <c:pt idx="28">
                <c:v>144664.38000000006</c:v>
              </c:pt>
              <c:pt idx="29">
                <c:v>190586.46999999994</c:v>
              </c:pt>
              <c:pt idx="30">
                <c:v>81613.48</c:v>
              </c:pt>
              <c:pt idx="31">
                <c:v>107484.97</c:v>
              </c:pt>
              <c:pt idx="32">
                <c:v>136836.41</c:v>
              </c:pt>
            </c:numLit>
          </c:val>
          <c:extLst>
            <c:ext xmlns:c16="http://schemas.microsoft.com/office/drawing/2014/chart" uri="{C3380CC4-5D6E-409C-BE32-E72D297353CC}">
              <c16:uniqueId val="{00000000-6B4E-4260-82A0-9CE876E559E2}"/>
            </c:ext>
          </c:extLst>
        </c:ser>
        <c:ser>
          <c:idx val="1"/>
          <c:order val="1"/>
          <c:tx>
            <c:v>Male</c:v>
          </c:tx>
          <c:spPr>
            <a:solidFill>
              <a:schemeClr val="accent5">
                <a:lumMod val="60000"/>
                <a:lumOff val="40000"/>
              </a:schemeClr>
            </a:solidFill>
            <a:ln>
              <a:noFill/>
            </a:ln>
            <a:effectLst/>
          </c:spPr>
          <c:invertIfNegative val="0"/>
          <c:cat>
            <c:strLit>
              <c:ptCount val="33"/>
              <c:pt idx="0">
                <c:v>17</c:v>
              </c:pt>
              <c:pt idx="1">
                <c:v>18</c:v>
              </c:pt>
              <c:pt idx="2">
                <c:v>19</c:v>
              </c:pt>
              <c:pt idx="3">
                <c:v>20</c:v>
              </c:pt>
              <c:pt idx="4">
                <c:v>21</c:v>
              </c:pt>
              <c:pt idx="5">
                <c:v>22</c:v>
              </c:pt>
              <c:pt idx="6">
                <c:v>23</c:v>
              </c:pt>
              <c:pt idx="7">
                <c:v>24</c:v>
              </c:pt>
              <c:pt idx="8">
                <c:v>25</c:v>
              </c:pt>
              <c:pt idx="9">
                <c:v>26</c:v>
              </c:pt>
              <c:pt idx="10">
                <c:v>27</c:v>
              </c:pt>
              <c:pt idx="11">
                <c:v>28</c:v>
              </c:pt>
              <c:pt idx="12">
                <c:v>29</c:v>
              </c:pt>
              <c:pt idx="13">
                <c:v>30</c:v>
              </c:pt>
              <c:pt idx="14">
                <c:v>31</c:v>
              </c:pt>
              <c:pt idx="15">
                <c:v>32</c:v>
              </c:pt>
              <c:pt idx="16">
                <c:v>33</c:v>
              </c:pt>
              <c:pt idx="17">
                <c:v>34</c:v>
              </c:pt>
              <c:pt idx="18">
                <c:v>35</c:v>
              </c:pt>
              <c:pt idx="19">
                <c:v>36</c:v>
              </c:pt>
              <c:pt idx="20">
                <c:v>37</c:v>
              </c:pt>
              <c:pt idx="21">
                <c:v>38</c:v>
              </c:pt>
              <c:pt idx="22">
                <c:v>39</c:v>
              </c:pt>
              <c:pt idx="23">
                <c:v>40</c:v>
              </c:pt>
              <c:pt idx="24">
                <c:v>41</c:v>
              </c:pt>
              <c:pt idx="25">
                <c:v>42</c:v>
              </c:pt>
              <c:pt idx="26">
                <c:v>43</c:v>
              </c:pt>
              <c:pt idx="27">
                <c:v>44</c:v>
              </c:pt>
              <c:pt idx="28">
                <c:v>45</c:v>
              </c:pt>
              <c:pt idx="29">
                <c:v>46</c:v>
              </c:pt>
              <c:pt idx="30">
                <c:v>47</c:v>
              </c:pt>
              <c:pt idx="31">
                <c:v>48</c:v>
              </c:pt>
              <c:pt idx="32">
                <c:v>49</c:v>
              </c:pt>
            </c:strLit>
          </c:cat>
          <c:val>
            <c:numLit>
              <c:formatCode>#,##0</c:formatCode>
              <c:ptCount val="33"/>
              <c:pt idx="0">
                <c:v>70900.08</c:v>
              </c:pt>
              <c:pt idx="1">
                <c:v>94439.86000000003</c:v>
              </c:pt>
              <c:pt idx="2">
                <c:v>79698.050000000017</c:v>
              </c:pt>
              <c:pt idx="3">
                <c:v>54939.24</c:v>
              </c:pt>
              <c:pt idx="4">
                <c:v>124062.75000000004</c:v>
              </c:pt>
              <c:pt idx="5">
                <c:v>178961.66000000006</c:v>
              </c:pt>
              <c:pt idx="6">
                <c:v>130049.25000000004</c:v>
              </c:pt>
              <c:pt idx="7">
                <c:v>116526.74000000006</c:v>
              </c:pt>
              <c:pt idx="8">
                <c:v>131177.14000000001</c:v>
              </c:pt>
              <c:pt idx="9">
                <c:v>101614.60000000003</c:v>
              </c:pt>
              <c:pt idx="10">
                <c:v>174552.79</c:v>
              </c:pt>
              <c:pt idx="11">
                <c:v>205059.36000000002</c:v>
              </c:pt>
              <c:pt idx="12">
                <c:v>162535.23000000004</c:v>
              </c:pt>
              <c:pt idx="13">
                <c:v>204422.92</c:v>
              </c:pt>
              <c:pt idx="14">
                <c:v>104319.84000000007</c:v>
              </c:pt>
              <c:pt idx="15">
                <c:v>225623.37000000005</c:v>
              </c:pt>
              <c:pt idx="16">
                <c:v>191859.83999999985</c:v>
              </c:pt>
              <c:pt idx="17">
                <c:v>134608.60000000003</c:v>
              </c:pt>
              <c:pt idx="18">
                <c:v>210001.51000000007</c:v>
              </c:pt>
              <c:pt idx="19">
                <c:v>170742.21000000008</c:v>
              </c:pt>
              <c:pt idx="20">
                <c:v>120124.09000000005</c:v>
              </c:pt>
              <c:pt idx="21">
                <c:v>124724.87000000004</c:v>
              </c:pt>
              <c:pt idx="22">
                <c:v>184347.19000000006</c:v>
              </c:pt>
              <c:pt idx="23">
                <c:v>138224.40000000008</c:v>
              </c:pt>
              <c:pt idx="24">
                <c:v>152388.93</c:v>
              </c:pt>
              <c:pt idx="25">
                <c:v>106960.07000000004</c:v>
              </c:pt>
              <c:pt idx="26">
                <c:v>175559.9</c:v>
              </c:pt>
              <c:pt idx="27">
                <c:v>171413.42</c:v>
              </c:pt>
              <c:pt idx="28">
                <c:v>90470.260000000038</c:v>
              </c:pt>
              <c:pt idx="29">
                <c:v>53307.079999999994</c:v>
              </c:pt>
              <c:pt idx="30">
                <c:v>80020.110000000015</c:v>
              </c:pt>
              <c:pt idx="31">
                <c:v>39936.92</c:v>
              </c:pt>
              <c:pt idx="32">
                <c:v>87104.21</c:v>
              </c:pt>
            </c:numLit>
          </c:val>
          <c:extLst>
            <c:ext xmlns:c16="http://schemas.microsoft.com/office/drawing/2014/chart" uri="{C3380CC4-5D6E-409C-BE32-E72D297353CC}">
              <c16:uniqueId val="{00000048-6B4E-4260-82A0-9CE876E559E2}"/>
            </c:ext>
          </c:extLst>
        </c:ser>
        <c:dLbls>
          <c:showLegendKey val="0"/>
          <c:showVal val="0"/>
          <c:showCatName val="0"/>
          <c:showSerName val="0"/>
          <c:showPercent val="0"/>
          <c:showBubbleSize val="0"/>
        </c:dLbls>
        <c:gapWidth val="100"/>
        <c:axId val="934908447"/>
        <c:axId val="934909279"/>
      </c:barChart>
      <c:catAx>
        <c:axId val="934908447"/>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934909279"/>
        <c:crosses val="autoZero"/>
        <c:auto val="1"/>
        <c:lblAlgn val="ctr"/>
        <c:lblOffset val="100"/>
        <c:noMultiLvlLbl val="0"/>
        <c:extLst>
          <c:ext xmlns:c15="http://schemas.microsoft.com/office/drawing/2012/chart" uri="{F40574EE-89B7-4290-83BB-5DA773EAF853}">
            <c15:numFmt c:formatCode="General" c:sourceLinked="1"/>
          </c:ext>
        </c:extLst>
      </c:catAx>
      <c:valAx>
        <c:axId val="934909279"/>
        <c:scaling>
          <c:orientation val="minMax"/>
          <c:max val="400000"/>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crossAx val="934908447"/>
        <c:crosses val="autoZero"/>
        <c:crossBetween val="between"/>
        <c:dispUnits>
          <c:builtInUnit val="thousands"/>
        </c:dispUnits>
        <c:extLst>
          <c:ext xmlns:c15="http://schemas.microsoft.com/office/drawing/2012/chart" uri="{F40574EE-89B7-4290-83BB-5DA773EAF853}">
            <c15:numFmt c:formatCode="#,##0" c:sourceLinked="1"/>
          </c:ext>
        </c:extLst>
      </c:valAx>
      <c:spPr>
        <a:noFill/>
        <a:ln>
          <a:noFill/>
        </a:ln>
        <a:effectLst/>
      </c:spPr>
    </c:plotArea>
    <c:legend>
      <c:legendPos val="t"/>
      <c:layout>
        <c:manualLayout>
          <c:xMode val="edge"/>
          <c:yMode val="edge"/>
          <c:x val="0.83397626561227045"/>
          <c:y val="0.17129629629629628"/>
          <c:w val="0.13021054041876154"/>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PE"/>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PE"/>
    </a:p>
  </c:txPr>
  <c:extLst>
    <c:ext xmlns:c15="http://schemas.microsoft.com/office/drawing/2012/chart" uri="{723BEF56-08C2-4564-9609-F4CBC75E7E54}">
      <c15:pivotSource>
        <c15:name>[Proyecto DA2 Data Model Grupo 11 ultima ver.xlsx]PivotChartTable7</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3</xdr:col>
      <xdr:colOff>381000</xdr:colOff>
      <xdr:row>0</xdr:row>
      <xdr:rowOff>161925</xdr:rowOff>
    </xdr:from>
    <xdr:to>
      <xdr:col>11</xdr:col>
      <xdr:colOff>609600</xdr:colOff>
      <xdr:row>19</xdr:row>
      <xdr:rowOff>142875</xdr:rowOff>
    </xdr:to>
    <xdr:graphicFrame macro="">
      <xdr:nvGraphicFramePr>
        <xdr:cNvPr id="2" name="Gráfico 1">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438150</xdr:colOff>
      <xdr:row>23</xdr:row>
      <xdr:rowOff>0</xdr:rowOff>
    </xdr:from>
    <xdr:to>
      <xdr:col>11</xdr:col>
      <xdr:colOff>666750</xdr:colOff>
      <xdr:row>38</xdr:row>
      <xdr:rowOff>0</xdr:rowOff>
    </xdr:to>
    <xdr:graphicFrame macro="">
      <xdr:nvGraphicFramePr>
        <xdr:cNvPr id="3" name="Gráfico 2">
          <a:extLst>
            <a:ext uri="{FF2B5EF4-FFF2-40B4-BE49-F238E27FC236}">
              <a16:creationId xmlns:a16="http://schemas.microsoft.com/office/drawing/2014/main" id="{00000000-0008-0000-00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28575</xdr:colOff>
      <xdr:row>23</xdr:row>
      <xdr:rowOff>19050</xdr:rowOff>
    </xdr:from>
    <xdr:to>
      <xdr:col>14</xdr:col>
      <xdr:colOff>333375</xdr:colOff>
      <xdr:row>29</xdr:row>
      <xdr:rowOff>47625</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00000000-0008-0000-0000-00000400000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8410575" y="4019550"/>
              <a:ext cx="1828800" cy="1171575"/>
            </a:xfrm>
            <a:prstGeom prst="rect">
              <a:avLst/>
            </a:prstGeom>
            <a:solidFill>
              <a:prstClr val="white"/>
            </a:solidFill>
            <a:ln w="1">
              <a:solidFill>
                <a:prstClr val="green"/>
              </a:solidFill>
            </a:ln>
          </xdr:spPr>
          <xdr:txBody>
            <a:bodyPr vertOverflow="clip" horzOverflow="clip"/>
            <a:lstStyle/>
            <a:p>
              <a:r>
                <a:rPr lang="es-SV" sz="1100"/>
                <a:t>Esta forma representa una segmentación de datos. La segmentación de datos se admite en Excel 2010 y versiones posteriores.
Si la forma se modificó en una versión anterior de Excel o si el libro se guardó en Excel 2003 o una versión anterior, no se puede usar la segmentación de datos.</a:t>
              </a:r>
            </a:p>
          </xdr:txBody>
        </xdr:sp>
      </mc:Fallback>
    </mc:AlternateContent>
    <xdr:clientData/>
  </xdr:twoCellAnchor>
  <xdr:twoCellAnchor editAs="oneCell">
    <xdr:from>
      <xdr:col>1</xdr:col>
      <xdr:colOff>9525</xdr:colOff>
      <xdr:row>23</xdr:row>
      <xdr:rowOff>19050</xdr:rowOff>
    </xdr:from>
    <xdr:to>
      <xdr:col>3</xdr:col>
      <xdr:colOff>314325</xdr:colOff>
      <xdr:row>36</xdr:row>
      <xdr:rowOff>66675</xdr:rowOff>
    </xdr:to>
    <mc:AlternateContent xmlns:mc="http://schemas.openxmlformats.org/markup-compatibility/2006" xmlns:a14="http://schemas.microsoft.com/office/drawing/2010/main">
      <mc:Choice Requires="a14">
        <xdr:graphicFrame macro="">
          <xdr:nvGraphicFramePr>
            <xdr:cNvPr id="5" name="Shopping Mall">
              <a:extLst>
                <a:ext uri="{FF2B5EF4-FFF2-40B4-BE49-F238E27FC236}">
                  <a16:creationId xmlns:a16="http://schemas.microsoft.com/office/drawing/2014/main" id="{00000000-0008-0000-0000-000005000000}"/>
                </a:ext>
              </a:extLst>
            </xdr:cNvPr>
            <xdr:cNvGraphicFramePr/>
          </xdr:nvGraphicFramePr>
          <xdr:xfrm>
            <a:off x="0" y="0"/>
            <a:ext cx="0" cy="0"/>
          </xdr:xfrm>
          <a:graphic>
            <a:graphicData uri="http://schemas.microsoft.com/office/drawing/2010/slicer">
              <sle:slicer xmlns:sle="http://schemas.microsoft.com/office/drawing/2010/slicer" name="Shopping Mall"/>
            </a:graphicData>
          </a:graphic>
        </xdr:graphicFrame>
      </mc:Choice>
      <mc:Fallback xmlns="">
        <xdr:sp macro="" textlink="">
          <xdr:nvSpPr>
            <xdr:cNvPr id="0" name=""/>
            <xdr:cNvSpPr>
              <a:spLocks noTextEdit="1"/>
            </xdr:cNvSpPr>
          </xdr:nvSpPr>
          <xdr:spPr>
            <a:xfrm>
              <a:off x="9525" y="4019550"/>
              <a:ext cx="1828800" cy="2524125"/>
            </a:xfrm>
            <a:prstGeom prst="rect">
              <a:avLst/>
            </a:prstGeom>
            <a:solidFill>
              <a:prstClr val="white"/>
            </a:solidFill>
            <a:ln w="1">
              <a:solidFill>
                <a:prstClr val="green"/>
              </a:solidFill>
            </a:ln>
          </xdr:spPr>
          <xdr:txBody>
            <a:bodyPr vertOverflow="clip" horzOverflow="clip"/>
            <a:lstStyle/>
            <a:p>
              <a:r>
                <a:rPr lang="es-SV" sz="1100"/>
                <a:t>Esta forma representa una segmentación de datos. La segmentación de datos se admite en Excel 2010 y versiones posteriores.
Si la forma se modificó en una versión anterior de Excel o si el libro se guardó en Excel 2003 o una versión anterior, no se puede usar la segmentación de datos.</a:t>
              </a:r>
            </a:p>
          </xdr:txBody>
        </xdr:sp>
      </mc:Fallback>
    </mc:AlternateContent>
    <xdr:clientData/>
  </xdr:twoCellAnchor>
  <xdr:twoCellAnchor>
    <xdr:from>
      <xdr:col>3</xdr:col>
      <xdr:colOff>447676</xdr:colOff>
      <xdr:row>40</xdr:row>
      <xdr:rowOff>180973</xdr:rowOff>
    </xdr:from>
    <xdr:to>
      <xdr:col>23</xdr:col>
      <xdr:colOff>38100</xdr:colOff>
      <xdr:row>69</xdr:row>
      <xdr:rowOff>19050</xdr:rowOff>
    </xdr:to>
    <xdr:graphicFrame macro="">
      <xdr:nvGraphicFramePr>
        <xdr:cNvPr id="6" name="Gráfico 5" title="Día del Mes">
          <a:extLst>
            <a:ext uri="{FF2B5EF4-FFF2-40B4-BE49-F238E27FC236}">
              <a16:creationId xmlns:a16="http://schemas.microsoft.com/office/drawing/2014/main" id="{00000000-0008-0000-00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23</xdr:col>
      <xdr:colOff>276225</xdr:colOff>
      <xdr:row>55</xdr:row>
      <xdr:rowOff>38101</xdr:rowOff>
    </xdr:from>
    <xdr:to>
      <xdr:col>25</xdr:col>
      <xdr:colOff>581025</xdr:colOff>
      <xdr:row>61</xdr:row>
      <xdr:rowOff>76201</xdr:rowOff>
    </xdr:to>
    <mc:AlternateContent xmlns:mc="http://schemas.openxmlformats.org/markup-compatibility/2006" xmlns:a14="http://schemas.microsoft.com/office/drawing/2010/main">
      <mc:Choice Requires="a14">
        <xdr:graphicFrame macro="">
          <xdr:nvGraphicFramePr>
            <xdr:cNvPr id="7" name="Year 1">
              <a:extLst>
                <a:ext uri="{FF2B5EF4-FFF2-40B4-BE49-F238E27FC236}">
                  <a16:creationId xmlns:a16="http://schemas.microsoft.com/office/drawing/2014/main" id="{00000000-0008-0000-0000-00000700000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7802225" y="10515601"/>
              <a:ext cx="1828800" cy="1181100"/>
            </a:xfrm>
            <a:prstGeom prst="rect">
              <a:avLst/>
            </a:prstGeom>
            <a:solidFill>
              <a:prstClr val="white"/>
            </a:solidFill>
            <a:ln w="1">
              <a:solidFill>
                <a:prstClr val="green"/>
              </a:solidFill>
            </a:ln>
          </xdr:spPr>
          <xdr:txBody>
            <a:bodyPr vertOverflow="clip" horzOverflow="clip"/>
            <a:lstStyle/>
            <a:p>
              <a:r>
                <a:rPr lang="es-PE" sz="1100"/>
                <a:t>Esta forma representa una segmentación de datos. La segmentación de datos se admite en Excel 2010 y versiones posteriores.
Si la forma se modificó en una versión anterior de Excel o si el libro se guardó en Excel 2003 o una versión anterior, no se puede usar la segmentación de datos.</a:t>
              </a:r>
            </a:p>
          </xdr:txBody>
        </xdr:sp>
      </mc:Fallback>
    </mc:AlternateContent>
    <xdr:clientData/>
  </xdr:twoCellAnchor>
  <xdr:twoCellAnchor editAs="oneCell">
    <xdr:from>
      <xdr:col>23</xdr:col>
      <xdr:colOff>285750</xdr:colOff>
      <xdr:row>41</xdr:row>
      <xdr:rowOff>19050</xdr:rowOff>
    </xdr:from>
    <xdr:to>
      <xdr:col>25</xdr:col>
      <xdr:colOff>590550</xdr:colOff>
      <xdr:row>54</xdr:row>
      <xdr:rowOff>95250</xdr:rowOff>
    </xdr:to>
    <mc:AlternateContent xmlns:mc="http://schemas.openxmlformats.org/markup-compatibility/2006" xmlns:a14="http://schemas.microsoft.com/office/drawing/2010/main">
      <mc:Choice Requires="a14">
        <xdr:graphicFrame macro="">
          <xdr:nvGraphicFramePr>
            <xdr:cNvPr id="8" name="Month">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7811750" y="7829550"/>
              <a:ext cx="1828800" cy="2552700"/>
            </a:xfrm>
            <a:prstGeom prst="rect">
              <a:avLst/>
            </a:prstGeom>
            <a:solidFill>
              <a:prstClr val="white"/>
            </a:solidFill>
            <a:ln w="1">
              <a:solidFill>
                <a:prstClr val="green"/>
              </a:solidFill>
            </a:ln>
          </xdr:spPr>
          <xdr:txBody>
            <a:bodyPr vertOverflow="clip" horzOverflow="clip"/>
            <a:lstStyle/>
            <a:p>
              <a:r>
                <a:rPr lang="es-PE" sz="1100"/>
                <a:t>Esta forma representa una segmentación de datos. La segmentación de datos se admite en Excel 2010 y versiones posteriores.
Si la forma se modificó en una versión anterior de Excel o si el libro se guardó en Excel 2003 o una versión anterior, no se puede usar la segmentación de datos.</a:t>
              </a:r>
            </a:p>
          </xdr:txBody>
        </xdr:sp>
      </mc:Fallback>
    </mc:AlternateContent>
    <xdr:clientData/>
  </xdr:twoCellAnchor>
  <xdr:twoCellAnchor editAs="oneCell">
    <xdr:from>
      <xdr:col>0</xdr:col>
      <xdr:colOff>714375</xdr:colOff>
      <xdr:row>40</xdr:row>
      <xdr:rowOff>180975</xdr:rowOff>
    </xdr:from>
    <xdr:to>
      <xdr:col>3</xdr:col>
      <xdr:colOff>257175</xdr:colOff>
      <xdr:row>56</xdr:row>
      <xdr:rowOff>171450</xdr:rowOff>
    </xdr:to>
    <mc:AlternateContent xmlns:mc="http://schemas.openxmlformats.org/markup-compatibility/2006" xmlns:a14="http://schemas.microsoft.com/office/drawing/2010/main">
      <mc:Choice Requires="a14">
        <xdr:graphicFrame macro="">
          <xdr:nvGraphicFramePr>
            <xdr:cNvPr id="9" name="Shopping Mall 1">
              <a:extLst>
                <a:ext uri="{FF2B5EF4-FFF2-40B4-BE49-F238E27FC236}">
                  <a16:creationId xmlns:a16="http://schemas.microsoft.com/office/drawing/2014/main" id="{00000000-0008-0000-0000-000009000000}"/>
                </a:ext>
              </a:extLst>
            </xdr:cNvPr>
            <xdr:cNvGraphicFramePr/>
          </xdr:nvGraphicFramePr>
          <xdr:xfrm>
            <a:off x="0" y="0"/>
            <a:ext cx="0" cy="0"/>
          </xdr:xfrm>
          <a:graphic>
            <a:graphicData uri="http://schemas.microsoft.com/office/drawing/2010/slicer">
              <sle:slicer xmlns:sle="http://schemas.microsoft.com/office/drawing/2010/slicer" name="Shopping Mall 1"/>
            </a:graphicData>
          </a:graphic>
        </xdr:graphicFrame>
      </mc:Choice>
      <mc:Fallback xmlns="">
        <xdr:sp macro="" textlink="">
          <xdr:nvSpPr>
            <xdr:cNvPr id="0" name=""/>
            <xdr:cNvSpPr>
              <a:spLocks noTextEdit="1"/>
            </xdr:cNvSpPr>
          </xdr:nvSpPr>
          <xdr:spPr>
            <a:xfrm>
              <a:off x="714375" y="7800975"/>
              <a:ext cx="1828800" cy="3038475"/>
            </a:xfrm>
            <a:prstGeom prst="rect">
              <a:avLst/>
            </a:prstGeom>
            <a:solidFill>
              <a:prstClr val="white"/>
            </a:solidFill>
            <a:ln w="1">
              <a:solidFill>
                <a:prstClr val="green"/>
              </a:solidFill>
            </a:ln>
          </xdr:spPr>
          <xdr:txBody>
            <a:bodyPr vertOverflow="clip" horzOverflow="clip"/>
            <a:lstStyle/>
            <a:p>
              <a:r>
                <a:rPr lang="es-PE" sz="1100"/>
                <a:t>Esta forma representa una segmentación de datos. La segmentación de datos se admite en Excel 2010 y versiones posteriores.
Si la forma se modificó en una versión anterior de Excel o si el libro se guardó en Excel 2003 o una versión anterior, no se puede usar la segmentación de datos.</a:t>
              </a:r>
            </a:p>
          </xdr:txBody>
        </xdr:sp>
      </mc:Fallback>
    </mc:AlternateContent>
    <xdr:clientData/>
  </xdr:twoCellAnchor>
  <xdr:twoCellAnchor>
    <xdr:from>
      <xdr:col>0</xdr:col>
      <xdr:colOff>514350</xdr:colOff>
      <xdr:row>0</xdr:row>
      <xdr:rowOff>85725</xdr:rowOff>
    </xdr:from>
    <xdr:to>
      <xdr:col>14</xdr:col>
      <xdr:colOff>600075</xdr:colOff>
      <xdr:row>20</xdr:row>
      <xdr:rowOff>76200</xdr:rowOff>
    </xdr:to>
    <xdr:sp macro="" textlink="">
      <xdr:nvSpPr>
        <xdr:cNvPr id="10" name="Rectángulo 9">
          <a:extLst>
            <a:ext uri="{FF2B5EF4-FFF2-40B4-BE49-F238E27FC236}">
              <a16:creationId xmlns:a16="http://schemas.microsoft.com/office/drawing/2014/main" id="{00000000-0008-0000-0000-00000A000000}"/>
            </a:ext>
          </a:extLst>
        </xdr:cNvPr>
        <xdr:cNvSpPr/>
      </xdr:nvSpPr>
      <xdr:spPr>
        <a:xfrm>
          <a:off x="514350" y="85725"/>
          <a:ext cx="10753725" cy="3800475"/>
        </a:xfrm>
        <a:prstGeom prst="rect">
          <a:avLst/>
        </a:prstGeom>
        <a:no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SV" sz="1100"/>
        </a:p>
      </xdr:txBody>
    </xdr:sp>
    <xdr:clientData/>
  </xdr:twoCellAnchor>
  <xdr:twoCellAnchor>
    <xdr:from>
      <xdr:col>0</xdr:col>
      <xdr:colOff>495300</xdr:colOff>
      <xdr:row>21</xdr:row>
      <xdr:rowOff>19050</xdr:rowOff>
    </xdr:from>
    <xdr:to>
      <xdr:col>14</xdr:col>
      <xdr:colOff>581025</xdr:colOff>
      <xdr:row>38</xdr:row>
      <xdr:rowOff>104775</xdr:rowOff>
    </xdr:to>
    <xdr:sp macro="" textlink="">
      <xdr:nvSpPr>
        <xdr:cNvPr id="11" name="Rectángulo 10">
          <a:extLst>
            <a:ext uri="{FF2B5EF4-FFF2-40B4-BE49-F238E27FC236}">
              <a16:creationId xmlns:a16="http://schemas.microsoft.com/office/drawing/2014/main" id="{00000000-0008-0000-0000-00000B000000}"/>
            </a:ext>
          </a:extLst>
        </xdr:cNvPr>
        <xdr:cNvSpPr/>
      </xdr:nvSpPr>
      <xdr:spPr>
        <a:xfrm>
          <a:off x="495300" y="4019550"/>
          <a:ext cx="10753725" cy="3324225"/>
        </a:xfrm>
        <a:prstGeom prst="rect">
          <a:avLst/>
        </a:prstGeom>
        <a:no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SV" sz="1100"/>
        </a:p>
      </xdr:txBody>
    </xdr:sp>
    <xdr:clientData/>
  </xdr:twoCellAnchor>
  <xdr:twoCellAnchor>
    <xdr:from>
      <xdr:col>0</xdr:col>
      <xdr:colOff>485775</xdr:colOff>
      <xdr:row>39</xdr:row>
      <xdr:rowOff>152399</xdr:rowOff>
    </xdr:from>
    <xdr:to>
      <xdr:col>26</xdr:col>
      <xdr:colOff>238125</xdr:colOff>
      <xdr:row>71</xdr:row>
      <xdr:rowOff>66674</xdr:rowOff>
    </xdr:to>
    <xdr:sp macro="" textlink="">
      <xdr:nvSpPr>
        <xdr:cNvPr id="12" name="Rectángulo 11">
          <a:extLst>
            <a:ext uri="{FF2B5EF4-FFF2-40B4-BE49-F238E27FC236}">
              <a16:creationId xmlns:a16="http://schemas.microsoft.com/office/drawing/2014/main" id="{00000000-0008-0000-0000-00000C000000}"/>
            </a:ext>
          </a:extLst>
        </xdr:cNvPr>
        <xdr:cNvSpPr/>
      </xdr:nvSpPr>
      <xdr:spPr>
        <a:xfrm>
          <a:off x="485775" y="7581899"/>
          <a:ext cx="19564350" cy="6010275"/>
        </a:xfrm>
        <a:prstGeom prst="rect">
          <a:avLst/>
        </a:prstGeom>
        <a:no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SV"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47624</xdr:colOff>
      <xdr:row>1</xdr:row>
      <xdr:rowOff>114300</xdr:rowOff>
    </xdr:from>
    <xdr:to>
      <xdr:col>10</xdr:col>
      <xdr:colOff>476249</xdr:colOff>
      <xdr:row>16</xdr:row>
      <xdr:rowOff>38100</xdr:rowOff>
    </xdr:to>
    <xdr:graphicFrame macro="">
      <xdr:nvGraphicFramePr>
        <xdr:cNvPr id="2" name="Gráfico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485775</xdr:colOff>
      <xdr:row>2</xdr:row>
      <xdr:rowOff>9526</xdr:rowOff>
    </xdr:from>
    <xdr:to>
      <xdr:col>16</xdr:col>
      <xdr:colOff>28575</xdr:colOff>
      <xdr:row>8</xdr:row>
      <xdr:rowOff>142876</xdr:rowOff>
    </xdr:to>
    <mc:AlternateContent xmlns:mc="http://schemas.openxmlformats.org/markup-compatibility/2006" xmlns:a14="http://schemas.microsoft.com/office/drawing/2010/main">
      <mc:Choice Requires="a14">
        <xdr:graphicFrame macro="">
          <xdr:nvGraphicFramePr>
            <xdr:cNvPr id="3" name="Year 2">
              <a:extLst>
                <a:ext uri="{FF2B5EF4-FFF2-40B4-BE49-F238E27FC236}">
                  <a16:creationId xmlns:a16="http://schemas.microsoft.com/office/drawing/2014/main" id="{00000000-0008-0000-0200-000003000000}"/>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11153775" y="390526"/>
              <a:ext cx="1066800" cy="1276350"/>
            </a:xfrm>
            <a:prstGeom prst="rect">
              <a:avLst/>
            </a:prstGeom>
            <a:solidFill>
              <a:prstClr val="white"/>
            </a:solidFill>
            <a:ln w="1">
              <a:solidFill>
                <a:prstClr val="green"/>
              </a:solidFill>
            </a:ln>
          </xdr:spPr>
          <xdr:txBody>
            <a:bodyPr vertOverflow="clip" horzOverflow="clip"/>
            <a:lstStyle/>
            <a:p>
              <a:r>
                <a:rPr lang="es-SV" sz="1100"/>
                <a:t>Esta forma representa una segmentación de datos. La segmentación de datos se admite en Excel 2010 y versiones posteriores.
Si la forma se modificó en una versión anterior de Excel o si el libro se guardó en Excel 2003 o una versión anterior, no se puede usar la segmentación de datos.</a:t>
              </a:r>
            </a:p>
          </xdr:txBody>
        </xdr:sp>
      </mc:Fallback>
    </mc:AlternateContent>
    <xdr:clientData/>
  </xdr:twoCellAnchor>
  <xdr:twoCellAnchor>
    <xdr:from>
      <xdr:col>1</xdr:col>
      <xdr:colOff>33336</xdr:colOff>
      <xdr:row>17</xdr:row>
      <xdr:rowOff>76199</xdr:rowOff>
    </xdr:from>
    <xdr:to>
      <xdr:col>16</xdr:col>
      <xdr:colOff>95250</xdr:colOff>
      <xdr:row>33</xdr:row>
      <xdr:rowOff>180974</xdr:rowOff>
    </xdr:to>
    <xdr:graphicFrame macro="">
      <xdr:nvGraphicFramePr>
        <xdr:cNvPr id="4" name="Gráfico 3">
          <a:extLst>
            <a:ext uri="{FF2B5EF4-FFF2-40B4-BE49-F238E27FC236}">
              <a16:creationId xmlns:a16="http://schemas.microsoft.com/office/drawing/2014/main" id="{00000000-0008-0000-02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603250</xdr:colOff>
      <xdr:row>36</xdr:row>
      <xdr:rowOff>161924</xdr:rowOff>
    </xdr:from>
    <xdr:to>
      <xdr:col>11</xdr:col>
      <xdr:colOff>645583</xdr:colOff>
      <xdr:row>53</xdr:row>
      <xdr:rowOff>28575</xdr:rowOff>
    </xdr:to>
    <xdr:graphicFrame macro="">
      <xdr:nvGraphicFramePr>
        <xdr:cNvPr id="6" name="Gráfico 5">
          <a:extLst>
            <a:ext uri="{FF2B5EF4-FFF2-40B4-BE49-F238E27FC236}">
              <a16:creationId xmlns:a16="http://schemas.microsoft.com/office/drawing/2014/main" id="{00000000-0008-0000-02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11</xdr:col>
      <xdr:colOff>756709</xdr:colOff>
      <xdr:row>36</xdr:row>
      <xdr:rowOff>121709</xdr:rowOff>
    </xdr:from>
    <xdr:to>
      <xdr:col>14</xdr:col>
      <xdr:colOff>299509</xdr:colOff>
      <xdr:row>67</xdr:row>
      <xdr:rowOff>188385</xdr:rowOff>
    </xdr:to>
    <mc:AlternateContent xmlns:mc="http://schemas.openxmlformats.org/markup-compatibility/2006" xmlns:a14="http://schemas.microsoft.com/office/drawing/2010/main">
      <mc:Choice Requires="a14">
        <xdr:graphicFrame macro="">
          <xdr:nvGraphicFramePr>
            <xdr:cNvPr id="8" name="Shopping Mall 2">
              <a:extLst>
                <a:ext uri="{FF2B5EF4-FFF2-40B4-BE49-F238E27FC236}">
                  <a16:creationId xmlns:a16="http://schemas.microsoft.com/office/drawing/2014/main" id="{00000000-0008-0000-0200-000008000000}"/>
                </a:ext>
              </a:extLst>
            </xdr:cNvPr>
            <xdr:cNvGraphicFramePr/>
          </xdr:nvGraphicFramePr>
          <xdr:xfrm>
            <a:off x="0" y="0"/>
            <a:ext cx="0" cy="0"/>
          </xdr:xfrm>
          <a:graphic>
            <a:graphicData uri="http://schemas.microsoft.com/office/drawing/2010/slicer">
              <sle:slicer xmlns:sle="http://schemas.microsoft.com/office/drawing/2010/slicer" name="Shopping Mall 2"/>
            </a:graphicData>
          </a:graphic>
        </xdr:graphicFrame>
      </mc:Choice>
      <mc:Fallback xmlns="">
        <xdr:sp macro="" textlink="">
          <xdr:nvSpPr>
            <xdr:cNvPr id="0" name=""/>
            <xdr:cNvSpPr>
              <a:spLocks noTextEdit="1"/>
            </xdr:cNvSpPr>
          </xdr:nvSpPr>
          <xdr:spPr>
            <a:xfrm>
              <a:off x="9138709" y="6979709"/>
              <a:ext cx="1828800" cy="5972176"/>
            </a:xfrm>
            <a:prstGeom prst="rect">
              <a:avLst/>
            </a:prstGeom>
            <a:solidFill>
              <a:prstClr val="white"/>
            </a:solidFill>
            <a:ln w="1">
              <a:solidFill>
                <a:prstClr val="green"/>
              </a:solidFill>
            </a:ln>
          </xdr:spPr>
          <xdr:txBody>
            <a:bodyPr vertOverflow="clip" horzOverflow="clip"/>
            <a:lstStyle/>
            <a:p>
              <a:r>
                <a:rPr lang="es-PE" sz="1100"/>
                <a:t>Esta forma representa una segmentación de datos. La segmentación de datos se admite en Excel 2010 y versiones posteriores.
Si la forma se modificó en una versión anterior de Excel o si el libro se guardó en Excel 2003 o una versión anterior, no se puede usar la segmentación de datos.</a:t>
              </a:r>
            </a:p>
          </xdr:txBody>
        </xdr:sp>
      </mc:Fallback>
    </mc:AlternateContent>
    <xdr:clientData/>
  </xdr:twoCellAnchor>
  <xdr:twoCellAnchor>
    <xdr:from>
      <xdr:col>0</xdr:col>
      <xdr:colOff>624417</xdr:colOff>
      <xdr:row>53</xdr:row>
      <xdr:rowOff>142875</xdr:rowOff>
    </xdr:from>
    <xdr:to>
      <xdr:col>11</xdr:col>
      <xdr:colOff>645583</xdr:colOff>
      <xdr:row>68</xdr:row>
      <xdr:rowOff>28575</xdr:rowOff>
    </xdr:to>
    <xdr:graphicFrame macro="">
      <xdr:nvGraphicFramePr>
        <xdr:cNvPr id="10" name="Gráfico 9">
          <a:extLst>
            <a:ext uri="{FF2B5EF4-FFF2-40B4-BE49-F238E27FC236}">
              <a16:creationId xmlns:a16="http://schemas.microsoft.com/office/drawing/2014/main" id="{00000000-0008-0000-02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466725</xdr:colOff>
      <xdr:row>0</xdr:row>
      <xdr:rowOff>95250</xdr:rowOff>
    </xdr:from>
    <xdr:to>
      <xdr:col>16</xdr:col>
      <xdr:colOff>266700</xdr:colOff>
      <xdr:row>34</xdr:row>
      <xdr:rowOff>152400</xdr:rowOff>
    </xdr:to>
    <xdr:sp macro="" textlink="">
      <xdr:nvSpPr>
        <xdr:cNvPr id="5" name="Rectángulo 4">
          <a:extLst>
            <a:ext uri="{FF2B5EF4-FFF2-40B4-BE49-F238E27FC236}">
              <a16:creationId xmlns:a16="http://schemas.microsoft.com/office/drawing/2014/main" id="{00000000-0008-0000-0200-000005000000}"/>
            </a:ext>
          </a:extLst>
        </xdr:cNvPr>
        <xdr:cNvSpPr/>
      </xdr:nvSpPr>
      <xdr:spPr>
        <a:xfrm>
          <a:off x="466725" y="95250"/>
          <a:ext cx="11991975" cy="6534150"/>
        </a:xfrm>
        <a:prstGeom prst="rect">
          <a:avLst/>
        </a:prstGeom>
        <a:no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SV" sz="1100"/>
        </a:p>
      </xdr:txBody>
    </xdr:sp>
    <xdr:clientData/>
  </xdr:twoCellAnchor>
  <xdr:twoCellAnchor>
    <xdr:from>
      <xdr:col>0</xdr:col>
      <xdr:colOff>457199</xdr:colOff>
      <xdr:row>36</xdr:row>
      <xdr:rowOff>0</xdr:rowOff>
    </xdr:from>
    <xdr:to>
      <xdr:col>16</xdr:col>
      <xdr:colOff>266700</xdr:colOff>
      <xdr:row>69</xdr:row>
      <xdr:rowOff>38100</xdr:rowOff>
    </xdr:to>
    <xdr:sp macro="" textlink="">
      <xdr:nvSpPr>
        <xdr:cNvPr id="7" name="Rectángulo 6">
          <a:extLst>
            <a:ext uri="{FF2B5EF4-FFF2-40B4-BE49-F238E27FC236}">
              <a16:creationId xmlns:a16="http://schemas.microsoft.com/office/drawing/2014/main" id="{00000000-0008-0000-0200-000007000000}"/>
            </a:ext>
          </a:extLst>
        </xdr:cNvPr>
        <xdr:cNvSpPr/>
      </xdr:nvSpPr>
      <xdr:spPr>
        <a:xfrm>
          <a:off x="457199" y="6858000"/>
          <a:ext cx="12001501" cy="6324600"/>
        </a:xfrm>
        <a:prstGeom prst="rect">
          <a:avLst/>
        </a:prstGeom>
        <a:no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SV" sz="1100"/>
        </a:p>
      </xdr:txBody>
    </xdr:sp>
    <xdr:clientData/>
  </xdr:twoCellAnchor>
  <xdr:twoCellAnchor editAs="oneCell">
    <xdr:from>
      <xdr:col>14</xdr:col>
      <xdr:colOff>421217</xdr:colOff>
      <xdr:row>36</xdr:row>
      <xdr:rowOff>118533</xdr:rowOff>
    </xdr:from>
    <xdr:to>
      <xdr:col>16</xdr:col>
      <xdr:colOff>116416</xdr:colOff>
      <xdr:row>66</xdr:row>
      <xdr:rowOff>137583</xdr:rowOff>
    </xdr:to>
    <mc:AlternateContent xmlns:mc="http://schemas.openxmlformats.org/markup-compatibility/2006" xmlns:a14="http://schemas.microsoft.com/office/drawing/2010/main">
      <mc:Choice Requires="a14">
        <xdr:graphicFrame macro="">
          <xdr:nvGraphicFramePr>
            <xdr:cNvPr id="11" name="Mon Yr">
              <a:extLst>
                <a:ext uri="{FF2B5EF4-FFF2-40B4-BE49-F238E27FC236}">
                  <a16:creationId xmlns:a16="http://schemas.microsoft.com/office/drawing/2014/main" id="{D7EB0473-C90A-173E-23EF-25157833DC3D}"/>
                </a:ext>
              </a:extLst>
            </xdr:cNvPr>
            <xdr:cNvGraphicFramePr/>
          </xdr:nvGraphicFramePr>
          <xdr:xfrm>
            <a:off x="0" y="0"/>
            <a:ext cx="0" cy="0"/>
          </xdr:xfrm>
          <a:graphic>
            <a:graphicData uri="http://schemas.microsoft.com/office/drawing/2010/slicer">
              <sle:slicer xmlns:sle="http://schemas.microsoft.com/office/drawing/2010/slicer" name="Mon Yr"/>
            </a:graphicData>
          </a:graphic>
        </xdr:graphicFrame>
      </mc:Choice>
      <mc:Fallback xmlns="">
        <xdr:sp macro="" textlink="">
          <xdr:nvSpPr>
            <xdr:cNvPr id="0" name=""/>
            <xdr:cNvSpPr>
              <a:spLocks noTextEdit="1"/>
            </xdr:cNvSpPr>
          </xdr:nvSpPr>
          <xdr:spPr>
            <a:xfrm>
              <a:off x="11089217" y="6976533"/>
              <a:ext cx="1219199" cy="5734050"/>
            </a:xfrm>
            <a:prstGeom prst="rect">
              <a:avLst/>
            </a:prstGeom>
            <a:solidFill>
              <a:prstClr val="white"/>
            </a:solidFill>
            <a:ln w="1">
              <a:solidFill>
                <a:prstClr val="green"/>
              </a:solidFill>
            </a:ln>
          </xdr:spPr>
          <xdr:txBody>
            <a:bodyPr vertOverflow="clip" horzOverflow="clip"/>
            <a:lstStyle/>
            <a:p>
              <a:r>
                <a:rPr lang="es-PE" sz="1100"/>
                <a:t>Esta forma representa una segmentación de datos. La segmentación de datos se admite en Excel 2010 y versiones posteriores.
Si la forma se modificó en una versión anterior de Excel o si el libro se guardó en Excel 2003 o una versión anterior, no se puede usar la segmentación de datos.</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190500</xdr:colOff>
      <xdr:row>0</xdr:row>
      <xdr:rowOff>0</xdr:rowOff>
    </xdr:from>
    <xdr:to>
      <xdr:col>7</xdr:col>
      <xdr:colOff>523875</xdr:colOff>
      <xdr:row>13</xdr:row>
      <xdr:rowOff>47625</xdr:rowOff>
    </xdr:to>
    <mc:AlternateContent xmlns:mc="http://schemas.openxmlformats.org/markup-compatibility/2006" xmlns:a14="http://schemas.microsoft.com/office/drawing/2010/main">
      <mc:Choice Requires="a14">
        <xdr:graphicFrame macro="">
          <xdr:nvGraphicFramePr>
            <xdr:cNvPr id="5" name="Shopping Mall 3">
              <a:extLst>
                <a:ext uri="{FF2B5EF4-FFF2-40B4-BE49-F238E27FC236}">
                  <a16:creationId xmlns:a16="http://schemas.microsoft.com/office/drawing/2014/main" id="{3A0D26DF-C836-A263-3040-1739841959C7}"/>
                </a:ext>
              </a:extLst>
            </xdr:cNvPr>
            <xdr:cNvGraphicFramePr/>
          </xdr:nvGraphicFramePr>
          <xdr:xfrm>
            <a:off x="0" y="0"/>
            <a:ext cx="0" cy="0"/>
          </xdr:xfrm>
          <a:graphic>
            <a:graphicData uri="http://schemas.microsoft.com/office/drawing/2010/slicer">
              <sle:slicer xmlns:sle="http://schemas.microsoft.com/office/drawing/2010/slicer" name="Shopping Mall 3"/>
            </a:graphicData>
          </a:graphic>
        </xdr:graphicFrame>
      </mc:Choice>
      <mc:Fallback xmlns="">
        <xdr:sp macro="" textlink="">
          <xdr:nvSpPr>
            <xdr:cNvPr id="0" name=""/>
            <xdr:cNvSpPr>
              <a:spLocks noTextEdit="1"/>
            </xdr:cNvSpPr>
          </xdr:nvSpPr>
          <xdr:spPr>
            <a:xfrm>
              <a:off x="4505325" y="0"/>
              <a:ext cx="1828800" cy="2524125"/>
            </a:xfrm>
            <a:prstGeom prst="rect">
              <a:avLst/>
            </a:prstGeom>
            <a:solidFill>
              <a:prstClr val="white"/>
            </a:solidFill>
            <a:ln w="1">
              <a:solidFill>
                <a:prstClr val="green"/>
              </a:solidFill>
            </a:ln>
          </xdr:spPr>
          <xdr:txBody>
            <a:bodyPr vertOverflow="clip" horzOverflow="clip"/>
            <a:lstStyle/>
            <a:p>
              <a:r>
                <a:rPr lang="es-PE" sz="1100"/>
                <a:t>Esta forma representa una segmentación de datos. La segmentación de datos se admite en Excel 2010 y versiones posteriores.
Si la forma se modificó en una versión anterior de Excel o si el libro se guardó en Excel 2003 o una versión anterior, no se puede usar la segmentación de datos.</a:t>
              </a:r>
            </a:p>
          </xdr:txBody>
        </xdr:sp>
      </mc:Fallback>
    </mc:AlternateContent>
    <xdr:clientData/>
  </xdr:twoCellAnchor>
  <xdr:twoCellAnchor>
    <xdr:from>
      <xdr:col>7</xdr:col>
      <xdr:colOff>668439</xdr:colOff>
      <xdr:row>17</xdr:row>
      <xdr:rowOff>106592</xdr:rowOff>
    </xdr:from>
    <xdr:to>
      <xdr:col>15</xdr:col>
      <xdr:colOff>191301</xdr:colOff>
      <xdr:row>32</xdr:row>
      <xdr:rowOff>91762</xdr:rowOff>
    </xdr:to>
    <xdr:sp macro="" textlink="">
      <xdr:nvSpPr>
        <xdr:cNvPr id="6" name="CuadroTexto 5">
          <a:extLst>
            <a:ext uri="{FF2B5EF4-FFF2-40B4-BE49-F238E27FC236}">
              <a16:creationId xmlns:a16="http://schemas.microsoft.com/office/drawing/2014/main" id="{4131DB31-C2E1-CE1F-DC0A-F63710DB4590}"/>
            </a:ext>
          </a:extLst>
        </xdr:cNvPr>
        <xdr:cNvSpPr txBox="1"/>
      </xdr:nvSpPr>
      <xdr:spPr>
        <a:xfrm>
          <a:off x="6485493" y="3287262"/>
          <a:ext cx="7534067" cy="27916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PE" sz="1200">
              <a:solidFill>
                <a:srgbClr val="FF0000"/>
              </a:solidFill>
            </a:rPr>
            <a:t>Conclusión</a:t>
          </a:r>
          <a:r>
            <a:rPr lang="es-PE" sz="1200" baseline="0"/>
            <a:t>: Primeramente se hizo el calculo de la reducción para ver si la afirmacion es correcta pero la reduccion del 2021 al 2022 es de un 0.72% tomando encuenta los tres años de datos y el filtro </a:t>
          </a:r>
          <a:r>
            <a:rPr lang="es-PE" sz="1200"/>
            <a:t>categoría “Books” en el centro comercial “Forum Istanbul”.</a:t>
          </a:r>
        </a:p>
        <a:p>
          <a:r>
            <a:rPr lang="es-PE" sz="1200"/>
            <a:t>Despues se entro</a:t>
          </a:r>
          <a:r>
            <a:rPr lang="es-PE" sz="1200" baseline="0"/>
            <a:t> mas a detalle haciendo un drill down de categoria "Books" hacia "Quantity" para ver la cantidad y ventas de productos. Para ello se dividio la cantidad de libros vendidos en 5 categorias detalladas como: 1 cantidad, 2 cantidades y asi sucesivamente. Se encontro que en el año 2022 se vendieron 32 unidades mas que el año 2021 de 2 cantidades y en las demas cantidades hubo una reduccion en todas las cantidades encontrando que la mas significativa es la de 4 cantidades donde en el año 2022 se vendieron 12 unidades menos.</a:t>
          </a:r>
        </a:p>
        <a:p>
          <a:r>
            <a:rPr lang="es-PE" sz="1200" baseline="0"/>
            <a:t>Al final hicimos una sumatoria entre el precio de las cantidades que se vendieron menos en el año 2022 que son 22 con  un valor de 1272.6 y la unica cantidad que se vendio mas en el 2022 que es 32 con un valor de 969.2.</a:t>
          </a:r>
        </a:p>
        <a:p>
          <a:r>
            <a:rPr lang="es-PE" sz="1200" baseline="0"/>
            <a:t>A pesar que se vendieron mas productos el 2022 el precio de esos productos no es superior que las cantidades que se vendieron menos por lo cual es logico que el total de ventas del 2022 sea inferior al 2021</a:t>
          </a:r>
          <a:endParaRPr lang="es-PE" sz="1200"/>
        </a:p>
        <a:p>
          <a:endParaRPr lang="es-PE" sz="1100" baseline="0"/>
        </a:p>
        <a:p>
          <a:endParaRPr lang="es-PE" sz="1100" baseline="0"/>
        </a:p>
        <a:p>
          <a:endParaRPr lang="es-PE"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697565277776" backgroundQuery="1" createdVersion="8" refreshedVersion="8" minRefreshableVersion="3" recordCount="0" supportSubquery="1" supportAdvancedDrill="1" xr:uid="{1A6310BE-37C5-4A11-B6CF-4C92A6254E0C}">
  <cacheSource type="external" connectionId="5"/>
  <cacheFields count="5">
    <cacheField name="[Measures].[Quantity]" caption="Quantity" numFmtId="0" hierarchy="53" level="32767"/>
    <cacheField name="[Customer Shopping].[Quantity_].[Quantity_]" caption="Quantity_" numFmtId="0" hierarchy="37"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Customer Shopping].[Quantity_].&amp;[1]"/>
            <x15:cachedUniqueName index="1" name="[Customer Shopping].[Quantity_].&amp;[2]"/>
            <x15:cachedUniqueName index="2" name="[Customer Shopping].[Quantity_].&amp;[3]"/>
            <x15:cachedUniqueName index="3" name="[Customer Shopping].[Quantity_].&amp;[4]"/>
            <x15:cachedUniqueName index="4" name="[Customer Shopping].[Quantity_].&amp;[5]"/>
          </x15:cachedUniqueNames>
        </ext>
      </extLst>
    </cacheField>
    <cacheField name="[Customer Shopping].[Category].[Category]" caption="Category" numFmtId="0" hierarchy="35" level="1">
      <sharedItems count="1">
        <s v="Books"/>
      </sharedItems>
    </cacheField>
    <cacheField name="[Calendario].[Year].[Year]" caption="Year" numFmtId="0" hierarchy="1" level="1">
      <sharedItems containsSemiMixedTypes="0" containsString="0" containsNumber="1" containsInteger="1" minValue="2021" maxValue="2022" count="2">
        <n v="2021"/>
        <n v="2022"/>
      </sharedItems>
      <extLst>
        <ext xmlns:x15="http://schemas.microsoft.com/office/spreadsheetml/2010/11/main" uri="{4F2E5C28-24EA-4eb8-9CBF-B6C8F9C3D259}">
          <x15:cachedUniqueNames>
            <x15:cachedUniqueName index="0" name="[Calendario].[Year].&amp;[2021]"/>
            <x15:cachedUniqueName index="1" name="[Calendario].[Year].&amp;[2022]"/>
          </x15:cachedUniqueNames>
        </ext>
      </extLst>
    </cacheField>
    <cacheField name="[Customer Shopping].[Shopping Mall].[Shopping Mall]" caption="Shopping Mall" numFmtId="0" hierarchy="30" level="1">
      <sharedItems containsSemiMixedTypes="0" containsNonDate="0" containsString="0"/>
    </cacheField>
  </cacheFields>
  <cacheHierarchies count="63">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2" memberValueDatatype="20" unbalanced="0">
      <fieldsUsage count="2">
        <fieldUsage x="-1"/>
        <fieldUsage x="3"/>
      </fieldsUsage>
    </cacheHierarchy>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0" memberValueDatatype="130" unbalanced="0"/>
    <cacheHierarchy uniqueName="[Calendario].[Mon]" caption="Mon" attribute="1" defaultMemberUniqueName="[Calendario].[Mon].[All]" allUniqueName="[Calendario].[Mon].[All]" dimensionUniqueName="[Calendario]" displayFolder="" count="0" memberValueDatatype="130" unbalanced="0"/>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0"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fieldsUsage count="2">
        <fieldUsage x="-1"/>
        <fieldUsage x="4"/>
      </fieldsUsage>
    </cacheHierarchy>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2" memberValueDatatype="130" unbalanced="0">
      <fieldsUsage count="2">
        <fieldUsage x="-1"/>
        <fieldUsage x="2"/>
      </fieldsUsage>
    </cacheHierarchy>
    <cacheHierarchy uniqueName="[Customer Shopping].[Payment Method]" caption="Payment Method" attribute="1" defaultMemberUniqueName="[Customer Shopping].[Payment Method].[All]" allUniqueName="[Customer Shopping].[Payment Method].[All]" dimensionUniqueName="[Customer Shopping]" displayFolder="" count="0" memberValueDatatype="130" unbalanced="0"/>
    <cacheHierarchy uniqueName="[Customer Shopping].[Quantity_]" caption="Quantity_" attribute="1" defaultMemberUniqueName="[Customer Shopping].[Quantity_].[All]" allUniqueName="[Customer Shopping].[Quantity_].[All]" dimensionUniqueName="[Customer Shopping]" displayFolder="" count="2" memberValueDatatype="20" unbalanced="0">
      <fieldsUsage count="2">
        <fieldUsage x="-1"/>
        <fieldUsage x="1"/>
      </fieldsUsage>
    </cacheHierarchy>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cacheHierarchy uniqueName="[Measures].[Quantity]" caption="Quantity" measure="1" displayFolder="" measureGroup="Customer Shopping" count="0" oneField="1">
      <fieldsUsage count="1">
        <fieldUsage x="0"/>
      </fieldsUsage>
    </cacheHierarchy>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y uniqueName="[Measures].[Suma de Year]" caption="Suma de Year" measure="1" displayFolder="" measureGroup="Calendario" count="0" hidden="1">
      <extLst>
        <ext xmlns:x15="http://schemas.microsoft.com/office/spreadsheetml/2010/11/main" uri="{B97F6D7D-B522-45F9-BDA1-12C45D357490}">
          <x15:cacheHierarchy aggregatedColumn="1"/>
        </ext>
      </extLst>
    </cacheHierarchy>
  </cacheHierarchies>
  <kpis count="0"/>
  <dimensions count="5">
    <dimension name="Calendario" uniqueName="[Calendario]" caption="Calendario"/>
    <dimension name="Calendario1" uniqueName="[Calendario1]" caption="Calendario1"/>
    <dimension name="Customer Shopping" uniqueName="[Customer Shopping]" caption="Customer Shopping"/>
    <dimension name="Customer Shopping1" uniqueName="[Customer Shopping1]" caption="Customer Shopping1"/>
    <dimension measure="1" name="Measures" uniqueName="[Measures]" caption="Measures"/>
  </dimensions>
  <measureGroups count="4">
    <measureGroup name="Calendario" caption="Calendario"/>
    <measureGroup name="Calendario1" caption="Calendario1"/>
    <measureGroup name="Customer Shopping" caption="Customer Shopping"/>
    <measureGroup name="Customer Shopping1" caption="Customer Shopping1"/>
  </measureGroups>
  <maps count="6">
    <map measureGroup="0" dimension="0"/>
    <map measureGroup="1" dimension="1"/>
    <map measureGroup="2" dimension="0"/>
    <map measureGroup="2" dimension="2"/>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681910416664" backgroundQuery="1" createdVersion="6" refreshedVersion="8" minRefreshableVersion="3" recordCount="0" supportSubquery="1" supportAdvancedDrill="1" xr:uid="{00000000-000A-0000-FFFF-FFFF09000000}">
  <cacheSource type="external" connectionId="5">
    <extLst>
      <ext xmlns:x14="http://schemas.microsoft.com/office/spreadsheetml/2009/9/main" uri="{F057638F-6D5F-4e77-A914-E7F072B9BCA8}">
        <x14:sourceConnection name="ThisWorkbookDataModel"/>
      </ext>
    </extLst>
  </cacheSource>
  <cacheFields count="3">
    <cacheField name="[Measures].[Sales]" caption="Sales" numFmtId="0" hierarchy="52" level="32767"/>
    <cacheField name="[Customer Shopping].[Shopping Mall].[Shopping Mall]" caption="Shopping Mall" numFmtId="0" hierarchy="30" level="1">
      <sharedItems count="10">
        <s v="Cevahir AVM"/>
        <s v="Emaar Square Mall"/>
        <s v="Forum Istanbul"/>
        <s v="Istinye Park"/>
        <s v="Kanyon"/>
        <s v="Mall of Istanbul"/>
        <s v="Metrocity"/>
        <s v="Metropol AVM"/>
        <s v="Viaport Outlet"/>
        <s v="Zorlu Center"/>
      </sharedItems>
    </cacheField>
    <cacheField name="[Calendario].[Year].[Year]" caption="Year" numFmtId="0" hierarchy="1" level="1">
      <sharedItems containsSemiMixedTypes="0" containsNonDate="0" containsString="0"/>
    </cacheField>
  </cacheFields>
  <cacheHierarchies count="63">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2" memberValueDatatype="20" unbalanced="0">
      <fieldsUsage count="2">
        <fieldUsage x="-1"/>
        <fieldUsage x="2"/>
      </fieldsUsage>
    </cacheHierarchy>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0" memberValueDatatype="130" unbalanced="0"/>
    <cacheHierarchy uniqueName="[Calendario].[Mon]" caption="Mon" attribute="1" defaultMemberUniqueName="[Calendario].[Mon].[All]" allUniqueName="[Calendario].[Mon].[All]" dimensionUniqueName="[Calendario]" displayFolder="" count="0" memberValueDatatype="130" unbalanced="0"/>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0"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fieldsUsage count="2">
        <fieldUsage x="-1"/>
        <fieldUsage x="1"/>
      </fieldsUsage>
    </cacheHierarchy>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0" memberValueDatatype="130" unbalanced="0"/>
    <cacheHierarchy uniqueName="[Customer Shopping].[Payment Method]" caption="Payment Method" attribute="1" defaultMemberUniqueName="[Customer Shopping].[Payment Method].[All]" allUniqueName="[Customer Shopping].[Payment Method].[All]" dimensionUniqueName="[Customer Shopping]" displayFolder="" count="0" memberValueDatatype="130" unbalanced="0"/>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oneField="1">
      <fieldsUsage count="1">
        <fieldUsage x="0"/>
      </fieldsUsage>
    </cacheHierarchy>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y uniqueName="[Measures].[Suma de Year]" caption="Suma de Year" measure="1" displayFolder="" measureGroup="Calendario" count="0" hidden="1">
      <extLst>
        <ext xmlns:x15="http://schemas.microsoft.com/office/spreadsheetml/2010/11/main" uri="{B97F6D7D-B522-45F9-BDA1-12C45D357490}">
          <x15:cacheHierarchy aggregatedColumn="1"/>
        </ext>
      </extLst>
    </cacheHierarchy>
  </cacheHierarchies>
  <kpis count="0"/>
  <dimensions count="5">
    <dimension name="Calendario" uniqueName="[Calendario]" caption="Calendario"/>
    <dimension name="Calendario1" uniqueName="[Calendario1]" caption="Calendario1"/>
    <dimension name="Customer Shopping" uniqueName="[Customer Shopping]" caption="Customer Shopping"/>
    <dimension name="Customer Shopping1" uniqueName="[Customer Shopping1]" caption="Customer Shopping1"/>
    <dimension measure="1" name="Measures" uniqueName="[Measures]" caption="Measures"/>
  </dimensions>
  <measureGroups count="4">
    <measureGroup name="Calendario" caption="Calendario"/>
    <measureGroup name="Calendario1" caption="Calendario1"/>
    <measureGroup name="Customer Shopping" caption="Customer Shopping"/>
    <measureGroup name="Customer Shopping1" caption="Customer Shopping1"/>
  </measureGroups>
  <maps count="6">
    <map measureGroup="0" dimension="0"/>
    <map measureGroup="1" dimension="1"/>
    <map measureGroup="2" dimension="0"/>
    <map measureGroup="2" dimension="2"/>
    <map measureGroup="3" dimension="1"/>
    <map measureGroup="3" dimension="3"/>
  </maps>
  <extLst>
    <ext xmlns:x14="http://schemas.microsoft.com/office/spreadsheetml/2009/9/main" uri="{725AE2AE-9491-48be-B2B4-4EB974FC3084}">
      <x14:pivotCacheDefinition pivotCacheId="5"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681907986109" backgroundQuery="1" createdVersion="6" refreshedVersion="8" minRefreshableVersion="3" recordCount="0" supportSubquery="1" supportAdvancedDrill="1" xr:uid="{00000000-000A-0000-FFFF-FFFF08000000}">
  <cacheSource type="external" connectionId="5">
    <extLst>
      <ext xmlns:x14="http://schemas.microsoft.com/office/spreadsheetml/2009/9/main" uri="{F057638F-6D5F-4e77-A914-E7F072B9BCA8}">
        <x14:sourceConnection name="ThisWorkbookDataModel"/>
      </ext>
    </extLst>
  </cacheSource>
  <cacheFields count="4">
    <cacheField name="[Measures].[Average Price]" caption="Average Price" numFmtId="0" hierarchy="54" level="32767"/>
    <cacheField name="[Measures].[Quantity]" caption="Quantity" numFmtId="0" hierarchy="53" level="32767"/>
    <cacheField name="[Calendario].[Week of Year].[Week of Year]" caption="Week of Year" numFmtId="0" hierarchy="10" level="1">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extLst>
        <ext xmlns:x15="http://schemas.microsoft.com/office/spreadsheetml/2010/11/main" uri="{4F2E5C28-24EA-4eb8-9CBF-B6C8F9C3D259}">
          <x15:cachedUniqueNames>
            <x15:cachedUniqueName index="0" name="[Calendario].[Week of Year].&amp;[1]"/>
            <x15:cachedUniqueName index="1" name="[Calendario].[Week of Year].&amp;[2]"/>
            <x15:cachedUniqueName index="2" name="[Calendario].[Week of Year].&amp;[3]"/>
            <x15:cachedUniqueName index="3" name="[Calendario].[Week of Year].&amp;[4]"/>
            <x15:cachedUniqueName index="4" name="[Calendario].[Week of Year].&amp;[5]"/>
            <x15:cachedUniqueName index="5" name="[Calendario].[Week of Year].&amp;[6]"/>
            <x15:cachedUniqueName index="6" name="[Calendario].[Week of Year].&amp;[7]"/>
            <x15:cachedUniqueName index="7" name="[Calendario].[Week of Year].&amp;[8]"/>
            <x15:cachedUniqueName index="8" name="[Calendario].[Week of Year].&amp;[9]"/>
            <x15:cachedUniqueName index="9" name="[Calendario].[Week of Year].&amp;[10]"/>
            <x15:cachedUniqueName index="10" name="[Calendario].[Week of Year].&amp;[11]"/>
            <x15:cachedUniqueName index="11" name="[Calendario].[Week of Year].&amp;[12]"/>
            <x15:cachedUniqueName index="12" name="[Calendario].[Week of Year].&amp;[13]"/>
            <x15:cachedUniqueName index="13" name="[Calendario].[Week of Year].&amp;[14]"/>
            <x15:cachedUniqueName index="14" name="[Calendario].[Week of Year].&amp;[15]"/>
            <x15:cachedUniqueName index="15" name="[Calendario].[Week of Year].&amp;[16]"/>
            <x15:cachedUniqueName index="16" name="[Calendario].[Week of Year].&amp;[17]"/>
            <x15:cachedUniqueName index="17" name="[Calendario].[Week of Year].&amp;[18]"/>
            <x15:cachedUniqueName index="18" name="[Calendario].[Week of Year].&amp;[19]"/>
            <x15:cachedUniqueName index="19" name="[Calendario].[Week of Year].&amp;[20]"/>
            <x15:cachedUniqueName index="20" name="[Calendario].[Week of Year].&amp;[21]"/>
            <x15:cachedUniqueName index="21" name="[Calendario].[Week of Year].&amp;[22]"/>
            <x15:cachedUniqueName index="22" name="[Calendario].[Week of Year].&amp;[23]"/>
            <x15:cachedUniqueName index="23" name="[Calendario].[Week of Year].&amp;[24]"/>
            <x15:cachedUniqueName index="24" name="[Calendario].[Week of Year].&amp;[25]"/>
            <x15:cachedUniqueName index="25" name="[Calendario].[Week of Year].&amp;[26]"/>
            <x15:cachedUniqueName index="26" name="[Calendario].[Week of Year].&amp;[27]"/>
            <x15:cachedUniqueName index="27" name="[Calendario].[Week of Year].&amp;[28]"/>
            <x15:cachedUniqueName index="28" name="[Calendario].[Week of Year].&amp;[29]"/>
            <x15:cachedUniqueName index="29" name="[Calendario].[Week of Year].&amp;[30]"/>
            <x15:cachedUniqueName index="30" name="[Calendario].[Week of Year].&amp;[31]"/>
            <x15:cachedUniqueName index="31" name="[Calendario].[Week of Year].&amp;[32]"/>
            <x15:cachedUniqueName index="32" name="[Calendario].[Week of Year].&amp;[33]"/>
            <x15:cachedUniqueName index="33" name="[Calendario].[Week of Year].&amp;[34]"/>
            <x15:cachedUniqueName index="34" name="[Calendario].[Week of Year].&amp;[35]"/>
            <x15:cachedUniqueName index="35" name="[Calendario].[Week of Year].&amp;[36]"/>
            <x15:cachedUniqueName index="36" name="[Calendario].[Week of Year].&amp;[37]"/>
            <x15:cachedUniqueName index="37" name="[Calendario].[Week of Year].&amp;[38]"/>
            <x15:cachedUniqueName index="38" name="[Calendario].[Week of Year].&amp;[39]"/>
            <x15:cachedUniqueName index="39" name="[Calendario].[Week of Year].&amp;[40]"/>
            <x15:cachedUniqueName index="40" name="[Calendario].[Week of Year].&amp;[41]"/>
            <x15:cachedUniqueName index="41" name="[Calendario].[Week of Year].&amp;[42]"/>
            <x15:cachedUniqueName index="42" name="[Calendario].[Week of Year].&amp;[43]"/>
            <x15:cachedUniqueName index="43" name="[Calendario].[Week of Year].&amp;[44]"/>
            <x15:cachedUniqueName index="44" name="[Calendario].[Week of Year].&amp;[45]"/>
            <x15:cachedUniqueName index="45" name="[Calendario].[Week of Year].&amp;[46]"/>
            <x15:cachedUniqueName index="46" name="[Calendario].[Week of Year].&amp;[47]"/>
            <x15:cachedUniqueName index="47" name="[Calendario].[Week of Year].&amp;[48]"/>
            <x15:cachedUniqueName index="48" name="[Calendario].[Week of Year].&amp;[49]"/>
            <x15:cachedUniqueName index="49" name="[Calendario].[Week of Year].&amp;[50]"/>
            <x15:cachedUniqueName index="50" name="[Calendario].[Week of Year].&amp;[51]"/>
            <x15:cachedUniqueName index="51" name="[Calendario].[Week of Year].&amp;[52]"/>
            <x15:cachedUniqueName index="52" name="[Calendario].[Week of Year].&amp;[53]"/>
          </x15:cachedUniqueNames>
        </ext>
      </extLst>
    </cacheField>
    <cacheField name="[Calendario].[Year].[Year]" caption="Year" numFmtId="0" hierarchy="1" level="1">
      <sharedItems containsSemiMixedTypes="0" containsNonDate="0" containsString="0"/>
    </cacheField>
  </cacheFields>
  <cacheHierarchies count="63">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2" memberValueDatatype="20" unbalanced="0">
      <fieldsUsage count="2">
        <fieldUsage x="-1"/>
        <fieldUsage x="3"/>
      </fieldsUsage>
    </cacheHierarchy>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0" memberValueDatatype="130" unbalanced="0"/>
    <cacheHierarchy uniqueName="[Calendario].[Mon]" caption="Mon" attribute="1" defaultMemberUniqueName="[Calendario].[Mon].[All]" allUniqueName="[Calendario].[Mon].[All]" dimensionUniqueName="[Calendario]" displayFolder="" count="0" memberValueDatatype="130" unbalanced="0"/>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0"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2" memberValueDatatype="20" unbalanced="0">
      <fieldsUsage count="2">
        <fieldUsage x="-1"/>
        <fieldUsage x="2"/>
      </fieldsUsage>
    </cacheHierarchy>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0" memberValueDatatype="130" unbalanced="0"/>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0" memberValueDatatype="130" unbalanced="0"/>
    <cacheHierarchy uniqueName="[Customer Shopping].[Payment Method]" caption="Payment Method" attribute="1" defaultMemberUniqueName="[Customer Shopping].[Payment Method].[All]" allUniqueName="[Customer Shopping].[Payment Method].[All]" dimensionUniqueName="[Customer Shopping]" displayFolder="" count="0" memberValueDatatype="130" unbalanced="0"/>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cacheHierarchy uniqueName="[Measures].[Quantity]" caption="Quantity" measure="1" displayFolder="" measureGroup="Customer Shopping" count="0" oneField="1">
      <fieldsUsage count="1">
        <fieldUsage x="1"/>
      </fieldsUsage>
    </cacheHierarchy>
    <cacheHierarchy uniqueName="[Measures].[Average Price]" caption="Average Price" measure="1" displayFolder="" measureGroup="Customer Shopping" count="0" oneField="1">
      <fieldsUsage count="1">
        <fieldUsage x="0"/>
      </fieldsUsage>
    </cacheHierarchy>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y uniqueName="[Measures].[Suma de Year]" caption="Suma de Year" measure="1" displayFolder="" measureGroup="Calendario" count="0" hidden="1">
      <extLst>
        <ext xmlns:x15="http://schemas.microsoft.com/office/spreadsheetml/2010/11/main" uri="{B97F6D7D-B522-45F9-BDA1-12C45D357490}">
          <x15:cacheHierarchy aggregatedColumn="1"/>
        </ext>
      </extLst>
    </cacheHierarchy>
  </cacheHierarchies>
  <kpis count="0"/>
  <dimensions count="5">
    <dimension name="Calendario" uniqueName="[Calendario]" caption="Calendario"/>
    <dimension name="Calendario1" uniqueName="[Calendario1]" caption="Calendario1"/>
    <dimension name="Customer Shopping" uniqueName="[Customer Shopping]" caption="Customer Shopping"/>
    <dimension name="Customer Shopping1" uniqueName="[Customer Shopping1]" caption="Customer Shopping1"/>
    <dimension measure="1" name="Measures" uniqueName="[Measures]" caption="Measures"/>
  </dimensions>
  <measureGroups count="4">
    <measureGroup name="Calendario" caption="Calendario"/>
    <measureGroup name="Calendario1" caption="Calendario1"/>
    <measureGroup name="Customer Shopping" caption="Customer Shopping"/>
    <measureGroup name="Customer Shopping1" caption="Customer Shopping1"/>
  </measureGroups>
  <maps count="6">
    <map measureGroup="0" dimension="0"/>
    <map measureGroup="1" dimension="1"/>
    <map measureGroup="2" dimension="0"/>
    <map measureGroup="2" dimension="2"/>
    <map measureGroup="3" dimension="1"/>
    <map measureGroup="3" dimension="3"/>
  </maps>
  <extLst>
    <ext xmlns:x14="http://schemas.microsoft.com/office/spreadsheetml/2009/9/main" uri="{725AE2AE-9491-48be-B2B4-4EB974FC3084}">
      <x14:pivotCacheDefinition pivotCacheId="6"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681919444447" backgroundQuery="1" createdVersion="6" refreshedVersion="8" minRefreshableVersion="3" recordCount="0" supportSubquery="1" supportAdvancedDrill="1" xr:uid="{00000000-000A-0000-FFFF-FFFF0A000000}">
  <cacheSource type="external" connectionId="5">
    <extLst>
      <ext xmlns:x14="http://schemas.microsoft.com/office/spreadsheetml/2009/9/main" uri="{F057638F-6D5F-4e77-A914-E7F072B9BCA8}">
        <x14:sourceConnection name="ThisWorkbookDataModel"/>
      </ext>
    </extLst>
  </cacheSource>
  <cacheFields count="4">
    <cacheField name="[Measures].[Sales]" caption="Sales" numFmtId="0" hierarchy="52" level="32767"/>
    <cacheField name="[Customer Shopping].[Shopping Mall].[Shopping Mall]" caption="Shopping Mall" numFmtId="0" hierarchy="30" level="1">
      <sharedItems containsSemiMixedTypes="0" containsNonDate="0" containsString="0"/>
    </cacheField>
    <cacheField name="[Calendario].[Mon Yr].[Mon Yr]" caption="Mon Yr" numFmtId="0" hierarchy="7" level="1">
      <sharedItems count="24">
        <s v="Mar-21"/>
        <s v="Abr-21"/>
        <s v="May-21"/>
        <s v="Jun-21"/>
        <s v="Jul-21"/>
        <s v="Ago-21"/>
        <s v="Set-21"/>
        <s v="Oct-21"/>
        <s v="Nov-21"/>
        <s v="Dic-21"/>
        <s v="Ene-22"/>
        <s v="Feb-22"/>
        <s v="Mar-22"/>
        <s v="Abr-22"/>
        <s v="May-22"/>
        <s v="Jun-22"/>
        <s v="Jul-22"/>
        <s v="Ago-22"/>
        <s v="Set-22"/>
        <s v="Oct-22"/>
        <s v="Nov-22"/>
        <s v="Dic-22"/>
        <s v="Ene-23"/>
        <s v="Feb-23"/>
      </sharedItems>
    </cacheField>
    <cacheField name="[Customer Shopping].[Payment Method].[Payment Method]" caption="Payment Method" numFmtId="0" hierarchy="36" level="1">
      <sharedItems count="3">
        <s v="Cash"/>
        <s v="Credit Card"/>
        <s v="Debit Card"/>
      </sharedItems>
    </cacheField>
  </cacheFields>
  <cacheHierarchies count="63">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0" memberValueDatatype="20" unbalanced="0"/>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0" memberValueDatatype="130" unbalanced="0"/>
    <cacheHierarchy uniqueName="[Calendario].[Mon]" caption="Mon" attribute="1" defaultMemberUniqueName="[Calendario].[Mon].[All]" allUniqueName="[Calendario].[Mon].[All]" dimensionUniqueName="[Calendario]" displayFolder="" count="0" memberValueDatatype="130" unbalanced="0"/>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2" memberValueDatatype="130" unbalanced="0">
      <fieldsUsage count="2">
        <fieldUsage x="-1"/>
        <fieldUsage x="2"/>
      </fieldsUsage>
    </cacheHierarchy>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fieldsUsage count="2">
        <fieldUsage x="-1"/>
        <fieldUsage x="1"/>
      </fieldsUsage>
    </cacheHierarchy>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0" memberValueDatatype="130" unbalanced="0"/>
    <cacheHierarchy uniqueName="[Customer Shopping].[Payment Method]" caption="Payment Method" attribute="1" defaultMemberUniqueName="[Customer Shopping].[Payment Method].[All]" allUniqueName="[Customer Shopping].[Payment Method].[All]" dimensionUniqueName="[Customer Shopping]" displayFolder="" count="2" memberValueDatatype="130" unbalanced="0">
      <fieldsUsage count="2">
        <fieldUsage x="-1"/>
        <fieldUsage x="3"/>
      </fieldsUsage>
    </cacheHierarchy>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oneField="1">
      <fieldsUsage count="1">
        <fieldUsage x="0"/>
      </fieldsUsage>
    </cacheHierarchy>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y uniqueName="[Measures].[Suma de Year]" caption="Suma de Year" measure="1" displayFolder="" measureGroup="Calendario" count="0" hidden="1">
      <extLst>
        <ext xmlns:x15="http://schemas.microsoft.com/office/spreadsheetml/2010/11/main" uri="{B97F6D7D-B522-45F9-BDA1-12C45D357490}">
          <x15:cacheHierarchy aggregatedColumn="1"/>
        </ext>
      </extLst>
    </cacheHierarchy>
  </cacheHierarchies>
  <kpis count="0"/>
  <dimensions count="5">
    <dimension name="Calendario" uniqueName="[Calendario]" caption="Calendario"/>
    <dimension name="Calendario1" uniqueName="[Calendario1]" caption="Calendario1"/>
    <dimension name="Customer Shopping" uniqueName="[Customer Shopping]" caption="Customer Shopping"/>
    <dimension name="Customer Shopping1" uniqueName="[Customer Shopping1]" caption="Customer Shopping1"/>
    <dimension measure="1" name="Measures" uniqueName="[Measures]" caption="Measures"/>
  </dimensions>
  <measureGroups count="4">
    <measureGroup name="Calendario" caption="Calendario"/>
    <measureGroup name="Calendario1" caption="Calendario1"/>
    <measureGroup name="Customer Shopping" caption="Customer Shopping"/>
    <measureGroup name="Customer Shopping1" caption="Customer Shopping1"/>
  </measureGroups>
  <maps count="6">
    <map measureGroup="0" dimension="0"/>
    <map measureGroup="1" dimension="1"/>
    <map measureGroup="2" dimension="0"/>
    <map measureGroup="2" dimension="2"/>
    <map measureGroup="3" dimension="1"/>
    <map measureGroup="3" dimension="3"/>
  </maps>
  <extLst>
    <ext xmlns:x14="http://schemas.microsoft.com/office/spreadsheetml/2009/9/main" uri="{725AE2AE-9491-48be-B2B4-4EB974FC3084}">
      <x14:pivotCacheDefinition pivotCacheId="7"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681921296295" backgroundQuery="1" createdVersion="6" refreshedVersion="8" minRefreshableVersion="3" recordCount="0" supportSubquery="1" supportAdvancedDrill="1" xr:uid="{00000000-000A-0000-FFFF-FFFF0B000000}">
  <cacheSource type="external" connectionId="5">
    <extLst>
      <ext xmlns:x14="http://schemas.microsoft.com/office/spreadsheetml/2009/9/main" uri="{F057638F-6D5F-4e77-A914-E7F072B9BCA8}">
        <x14:sourceConnection name="ThisWorkbookDataModel"/>
      </ext>
    </extLst>
  </cacheSource>
  <cacheFields count="5">
    <cacheField name="[Customer Shopping].[Age].[Age]" caption="Age" numFmtId="0" hierarchy="34" level="1">
      <sharedItems count="33">
        <s v="17"/>
        <s v="18"/>
        <s v="19"/>
        <s v="20"/>
        <s v="21"/>
        <s v="22"/>
        <s v="23"/>
        <s v="24"/>
        <s v="25"/>
        <s v="26"/>
        <s v="27"/>
        <s v="28"/>
        <s v="29"/>
        <s v="30"/>
        <s v="31"/>
        <s v="32"/>
        <s v="33"/>
        <s v="34"/>
        <s v="35"/>
        <s v="36"/>
        <s v="37"/>
        <s v="38"/>
        <s v="39"/>
        <s v="40"/>
        <s v="41"/>
        <s v="42"/>
        <s v="43"/>
        <s v="44"/>
        <s v="45"/>
        <s v="46"/>
        <s v="47"/>
        <s v="48"/>
        <s v="49"/>
      </sharedItems>
    </cacheField>
    <cacheField name="[Measures].[Sales]" caption="Sales" numFmtId="0" hierarchy="52" level="32767"/>
    <cacheField name="[Customer Shopping].[Gender].[Gender]" caption="Gender" numFmtId="0" hierarchy="33" level="1">
      <sharedItems count="2">
        <s v="Female"/>
        <s v="Male"/>
      </sharedItems>
    </cacheField>
    <cacheField name="[Customer Shopping].[Shopping Mall].[Shopping Mall]" caption="Shopping Mall" numFmtId="0" hierarchy="30" level="1">
      <sharedItems containsSemiMixedTypes="0" containsNonDate="0" containsString="0"/>
    </cacheField>
    <cacheField name="[Calendario].[Mon Yr].[Mon Yr]" caption="Mon Yr" numFmtId="0" hierarchy="7" level="1">
      <sharedItems containsSemiMixedTypes="0" containsNonDate="0" containsString="0"/>
    </cacheField>
  </cacheFields>
  <cacheHierarchies count="63">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0" memberValueDatatype="20" unbalanced="0"/>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0" memberValueDatatype="130" unbalanced="0"/>
    <cacheHierarchy uniqueName="[Calendario].[Mon]" caption="Mon" attribute="1" defaultMemberUniqueName="[Calendario].[Mon].[All]" allUniqueName="[Calendario].[Mon].[All]" dimensionUniqueName="[Calendario]" displayFolder="" count="0" memberValueDatatype="130" unbalanced="0"/>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2" memberValueDatatype="130" unbalanced="0">
      <fieldsUsage count="2">
        <fieldUsage x="-1"/>
        <fieldUsage x="4"/>
      </fieldsUsage>
    </cacheHierarchy>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fieldsUsage count="2">
        <fieldUsage x="-1"/>
        <fieldUsage x="3"/>
      </fieldsUsage>
    </cacheHierarchy>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2" memberValueDatatype="130" unbalanced="0">
      <fieldsUsage count="2">
        <fieldUsage x="-1"/>
        <fieldUsage x="2"/>
      </fieldsUsage>
    </cacheHierarchy>
    <cacheHierarchy uniqueName="[Customer Shopping].[Age]" caption="Age" attribute="1" defaultMemberUniqueName="[Customer Shopping].[Age].[All]" allUniqueName="[Customer Shopping].[Age].[All]" dimensionUniqueName="[Customer Shopping]" displayFolder="" count="2" memberValueDatatype="130" unbalanced="0">
      <fieldsUsage count="2">
        <fieldUsage x="-1"/>
        <fieldUsage x="0"/>
      </fieldsUsage>
    </cacheHierarchy>
    <cacheHierarchy uniqueName="[Customer Shopping].[Category]" caption="Category" attribute="1" defaultMemberUniqueName="[Customer Shopping].[Category].[All]" allUniqueName="[Customer Shopping].[Category].[All]" dimensionUniqueName="[Customer Shopping]" displayFolder="" count="0" memberValueDatatype="130" unbalanced="0"/>
    <cacheHierarchy uniqueName="[Customer Shopping].[Payment Method]" caption="Payment Method" attribute="1" defaultMemberUniqueName="[Customer Shopping].[Payment Method].[All]" allUniqueName="[Customer Shopping].[Payment Method].[All]" dimensionUniqueName="[Customer Shopping]" displayFolder="" count="0" memberValueDatatype="130" unbalanced="0"/>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oneField="1">
      <fieldsUsage count="1">
        <fieldUsage x="1"/>
      </fieldsUsage>
    </cacheHierarchy>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y uniqueName="[Measures].[Suma de Year]" caption="Suma de Year" measure="1" displayFolder="" measureGroup="Calendario" count="0" hidden="1">
      <extLst>
        <ext xmlns:x15="http://schemas.microsoft.com/office/spreadsheetml/2010/11/main" uri="{B97F6D7D-B522-45F9-BDA1-12C45D357490}">
          <x15:cacheHierarchy aggregatedColumn="1"/>
        </ext>
      </extLst>
    </cacheHierarchy>
  </cacheHierarchies>
  <kpis count="0"/>
  <dimensions count="5">
    <dimension name="Calendario" uniqueName="[Calendario]" caption="Calendario"/>
    <dimension name="Calendario1" uniqueName="[Calendario1]" caption="Calendario1"/>
    <dimension name="Customer Shopping" uniqueName="[Customer Shopping]" caption="Customer Shopping"/>
    <dimension name="Customer Shopping1" uniqueName="[Customer Shopping1]" caption="Customer Shopping1"/>
    <dimension measure="1" name="Measures" uniqueName="[Measures]" caption="Measures"/>
  </dimensions>
  <measureGroups count="4">
    <measureGroup name="Calendario" caption="Calendario"/>
    <measureGroup name="Calendario1" caption="Calendario1"/>
    <measureGroup name="Customer Shopping" caption="Customer Shopping"/>
    <measureGroup name="Customer Shopping1" caption="Customer Shopping1"/>
  </measureGroups>
  <maps count="6">
    <map measureGroup="0" dimension="0"/>
    <map measureGroup="1" dimension="1"/>
    <map measureGroup="2" dimension="0"/>
    <map measureGroup="2" dimension="2"/>
    <map measureGroup="3" dimension="1"/>
    <map measureGroup="3" dimension="3"/>
  </maps>
  <extLst>
    <ext xmlns:x14="http://schemas.microsoft.com/office/spreadsheetml/2009/9/main" uri="{725AE2AE-9491-48be-B2B4-4EB974FC3084}">
      <x14:pivotCacheDefinition pivotCacheId="4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9.844811921299" backgroundQuery="1" createdVersion="6" refreshedVersion="8" minRefreshableVersion="3" recordCount="0" supportSubquery="1" supportAdvancedDrill="1" xr:uid="{00000000-000A-0000-FFFF-FFFF07000000}">
  <cacheSource type="external" connectionId="5">
    <extLst>
      <ext xmlns:x14="http://schemas.microsoft.com/office/spreadsheetml/2009/9/main" uri="{F057638F-6D5F-4e77-A914-E7F072B9BCA8}">
        <x14:sourceConnection name="ThisWorkbookDataModel"/>
      </ext>
    </extLst>
  </cacheSource>
  <cacheFields count="4">
    <cacheField name="[Measures].[Sales]" caption="Sales" numFmtId="0" hierarchy="52" level="32767"/>
    <cacheField name="[Calendario].[Year].[Year]" caption="Year" numFmtId="0" hierarchy="1" level="1">
      <sharedItems containsSemiMixedTypes="0" containsString="0" containsNumber="1" containsInteger="1" minValue="2021" maxValue="2023" count="3">
        <n v="2021"/>
        <n v="2022"/>
        <n v="2023"/>
      </sharedItems>
      <extLst>
        <ext xmlns:x15="http://schemas.microsoft.com/office/spreadsheetml/2010/11/main" uri="{4F2E5C28-24EA-4eb8-9CBF-B6C8F9C3D259}">
          <x15:cachedUniqueNames>
            <x15:cachedUniqueName index="0" name="[Calendario].[Year].&amp;[2021]"/>
            <x15:cachedUniqueName index="1" name="[Calendario].[Year].&amp;[2022]"/>
            <x15:cachedUniqueName index="2" name="[Calendario].[Year].&amp;[2023]"/>
          </x15:cachedUniqueNames>
        </ext>
      </extLst>
    </cacheField>
    <cacheField name="[Customer Shopping].[Shopping Mall].[Shopping Mall]" caption="Shopping Mall" numFmtId="0" hierarchy="30" level="1">
      <sharedItems containsSemiMixedTypes="0" containsNonDate="0" containsString="0"/>
    </cacheField>
    <cacheField name="[Calendario].[Mon].[Mon]" caption="Mon" numFmtId="0" hierarchy="5" level="1">
      <sharedItems count="12">
        <s v="Ene"/>
        <s v="Feb"/>
        <s v="Mar"/>
        <s v="Abr"/>
        <s v="May"/>
        <s v="Jun"/>
        <s v="Jul"/>
        <s v="Ago"/>
        <s v="Set"/>
        <s v="Oct"/>
        <s v="Nov"/>
        <s v="Dic"/>
      </sharedItems>
    </cacheField>
  </cacheFields>
  <cacheHierarchies count="63">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2" memberValueDatatype="20" unbalanced="0">
      <fieldsUsage count="2">
        <fieldUsage x="-1"/>
        <fieldUsage x="1"/>
      </fieldsUsage>
    </cacheHierarchy>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2" memberValueDatatype="130" unbalanced="0"/>
    <cacheHierarchy uniqueName="[Calendario].[Mon]" caption="Mon" attribute="1" defaultMemberUniqueName="[Calendario].[Mon].[All]" allUniqueName="[Calendario].[Mon].[All]" dimensionUniqueName="[Calendario]" displayFolder="" count="2" memberValueDatatype="130" unbalanced="0">
      <fieldsUsage count="2">
        <fieldUsage x="-1"/>
        <fieldUsage x="3"/>
      </fieldsUsage>
    </cacheHierarchy>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0"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fieldsUsage count="2">
        <fieldUsage x="-1"/>
        <fieldUsage x="2"/>
      </fieldsUsage>
    </cacheHierarchy>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0" memberValueDatatype="130" unbalanced="0"/>
    <cacheHierarchy uniqueName="[Customer Shopping].[Payment Method]" caption="Payment Method" attribute="1" defaultMemberUniqueName="[Customer Shopping].[Payment Method].[All]" allUniqueName="[Customer Shopping].[Payment Method].[All]" dimensionUniqueName="[Customer Shopping]" displayFolder="" count="0" memberValueDatatype="130" unbalanced="0"/>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oneField="1">
      <fieldsUsage count="1">
        <fieldUsage x="0"/>
      </fieldsUsage>
    </cacheHierarchy>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y uniqueName="[Measures].[Suma de Year]" caption="Suma de Year" measure="1" displayFolder="" measureGroup="Calendario" count="0" hidden="1">
      <extLst>
        <ext xmlns:x15="http://schemas.microsoft.com/office/spreadsheetml/2010/11/main" uri="{B97F6D7D-B522-45F9-BDA1-12C45D357490}">
          <x15:cacheHierarchy aggregatedColumn="1"/>
        </ext>
      </extLst>
    </cacheHierarchy>
  </cacheHierarchies>
  <kpis count="0"/>
  <dimensions count="5">
    <dimension name="Calendario" uniqueName="[Calendario]" caption="Calendario"/>
    <dimension name="Calendario1" uniqueName="[Calendario1]" caption="Calendario1"/>
    <dimension name="Customer Shopping" uniqueName="[Customer Shopping]" caption="Customer Shopping"/>
    <dimension name="Customer Shopping1" uniqueName="[Customer Shopping1]" caption="Customer Shopping1"/>
    <dimension measure="1" name="Measures" uniqueName="[Measures]" caption="Measures"/>
  </dimensions>
  <measureGroups count="4">
    <measureGroup name="Calendario" caption="Calendario"/>
    <measureGroup name="Calendario1" caption="Calendario1"/>
    <measureGroup name="Customer Shopping" caption="Customer Shopping"/>
    <measureGroup name="Customer Shopping1" caption="Customer Shopping1"/>
  </measureGroups>
  <maps count="6">
    <map measureGroup="0" dimension="0"/>
    <map measureGroup="1" dimension="1"/>
    <map measureGroup="2" dimension="0"/>
    <map measureGroup="2" dimension="2"/>
    <map measureGroup="3" dimension="1"/>
    <map measureGroup="3" dimension="3"/>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9.845356134261" backgroundQuery="1" createdVersion="6" refreshedVersion="8" minRefreshableVersion="3" recordCount="0" supportSubquery="1" supportAdvancedDrill="1" xr:uid="{00000000-000A-0000-FFFF-FFFF06000000}">
  <cacheSource type="external" connectionId="5">
    <extLst>
      <ext xmlns:x14="http://schemas.microsoft.com/office/spreadsheetml/2009/9/main" uri="{F057638F-6D5F-4e77-A914-E7F072B9BCA8}">
        <x14:sourceConnection name="ThisWorkbookDataModel"/>
      </ext>
    </extLst>
  </cacheSource>
  <cacheFields count="5">
    <cacheField name="[Measures].[Average Price]" caption="Average Price" numFmtId="0" hierarchy="54" level="32767"/>
    <cacheField name="[Customer Shopping].[Category].[Category]" caption="Category" numFmtId="0" hierarchy="35" level="1">
      <sharedItems count="3">
        <s v="Clothing"/>
        <s v="Shoes"/>
        <s v="Technology"/>
      </sharedItems>
    </cacheField>
    <cacheField name="[Customer Shopping].[Shopping Mall].[Shopping Mall]" caption="Shopping Mall" numFmtId="0" hierarchy="30" level="1">
      <sharedItems containsSemiMixedTypes="0" containsNonDate="0" containsString="0"/>
    </cacheField>
    <cacheField name="[Calendario].[Year].[Year]" caption="Year" numFmtId="0" hierarchy="1" level="1">
      <sharedItems containsSemiMixedTypes="0" containsNonDate="0" containsString="0"/>
    </cacheField>
    <cacheField name="[Calendario].[Mon].[Mon]" caption="Mon" numFmtId="0" hierarchy="5" level="1">
      <sharedItems count="12">
        <s v="Ene"/>
        <s v="Feb"/>
        <s v="Mar"/>
        <s v="Abr"/>
        <s v="May"/>
        <s v="Jun"/>
        <s v="Jul"/>
        <s v="Ago"/>
        <s v="Set"/>
        <s v="Oct"/>
        <s v="Nov"/>
        <s v="Dic"/>
      </sharedItems>
    </cacheField>
  </cacheFields>
  <cacheHierarchies count="63">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2" memberValueDatatype="20" unbalanced="0">
      <fieldsUsage count="2">
        <fieldUsage x="-1"/>
        <fieldUsage x="3"/>
      </fieldsUsage>
    </cacheHierarchy>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2" memberValueDatatype="130" unbalanced="0"/>
    <cacheHierarchy uniqueName="[Calendario].[Mon]" caption="Mon" attribute="1" defaultMemberUniqueName="[Calendario].[Mon].[All]" allUniqueName="[Calendario].[Mon].[All]" dimensionUniqueName="[Calendario]" displayFolder="" count="2" memberValueDatatype="130" unbalanced="0">
      <fieldsUsage count="2">
        <fieldUsage x="-1"/>
        <fieldUsage x="4"/>
      </fieldsUsage>
    </cacheHierarchy>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0"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fieldsUsage count="2">
        <fieldUsage x="-1"/>
        <fieldUsage x="2"/>
      </fieldsUsage>
    </cacheHierarchy>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2" memberValueDatatype="130" unbalanced="0">
      <fieldsUsage count="2">
        <fieldUsage x="-1"/>
        <fieldUsage x="1"/>
      </fieldsUsage>
    </cacheHierarchy>
    <cacheHierarchy uniqueName="[Customer Shopping].[Payment Method]" caption="Payment Method" attribute="1" defaultMemberUniqueName="[Customer Shopping].[Payment Method].[All]" allUniqueName="[Customer Shopping].[Payment Method].[All]" dimensionUniqueName="[Customer Shopping]" displayFolder="" count="0" memberValueDatatype="130" unbalanced="0"/>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cacheHierarchy uniqueName="[Measures].[Quantity]" caption="Quantity" measure="1" displayFolder="" measureGroup="Customer Shopping" count="0"/>
    <cacheHierarchy uniqueName="[Measures].[Average Price]" caption="Average Price" measure="1" displayFolder="" measureGroup="Customer Shopping" count="0" oneField="1">
      <fieldsUsage count="1">
        <fieldUsage x="0"/>
      </fieldsUsage>
    </cacheHierarchy>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y uniqueName="[Measures].[Suma de Year]" caption="Suma de Year" measure="1" displayFolder="" measureGroup="Calendario" count="0" hidden="1">
      <extLst>
        <ext xmlns:x15="http://schemas.microsoft.com/office/spreadsheetml/2010/11/main" uri="{B97F6D7D-B522-45F9-BDA1-12C45D357490}">
          <x15:cacheHierarchy aggregatedColumn="1"/>
        </ext>
      </extLst>
    </cacheHierarchy>
  </cacheHierarchies>
  <kpis count="0"/>
  <dimensions count="5">
    <dimension name="Calendario" uniqueName="[Calendario]" caption="Calendario"/>
    <dimension name="Calendario1" uniqueName="[Calendario1]" caption="Calendario1"/>
    <dimension name="Customer Shopping" uniqueName="[Customer Shopping]" caption="Customer Shopping"/>
    <dimension name="Customer Shopping1" uniqueName="[Customer Shopping1]" caption="Customer Shopping1"/>
    <dimension measure="1" name="Measures" uniqueName="[Measures]" caption="Measures"/>
  </dimensions>
  <measureGroups count="4">
    <measureGroup name="Calendario" caption="Calendario"/>
    <measureGroup name="Calendario1" caption="Calendario1"/>
    <measureGroup name="Customer Shopping" caption="Customer Shopping"/>
    <measureGroup name="Customer Shopping1" caption="Customer Shopping1"/>
  </measureGroups>
  <maps count="6">
    <map measureGroup="0" dimension="0"/>
    <map measureGroup="1" dimension="1"/>
    <map measureGroup="2" dimension="0"/>
    <map measureGroup="2" dimension="2"/>
    <map measureGroup="3" dimension="1"/>
    <map measureGroup="3" dimension="3"/>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701836574073" backgroundQuery="1" createdVersion="8" refreshedVersion="8" minRefreshableVersion="3" recordCount="0" supportSubquery="1" supportAdvancedDrill="1" xr:uid="{5E335F16-DBA1-4D85-AEC4-F7F0652856E6}">
  <cacheSource type="external" connectionId="5"/>
  <cacheFields count="6">
    <cacheField name="[Customer Shopping1].[Shopping Mall].[Shopping Mall]" caption="Shopping Mall" numFmtId="0" hierarchy="42" level="1">
      <sharedItems count="1">
        <s v="Forum Istanbul"/>
      </sharedItems>
    </cacheField>
    <cacheField name="[Customer Shopping].[Quantity_].[Quantity_]" caption="Quantity_" numFmtId="0" hierarchy="37"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Customer Shopping].[Quantity_].&amp;[1]"/>
            <x15:cachedUniqueName index="1" name="[Customer Shopping].[Quantity_].&amp;[2]"/>
            <x15:cachedUniqueName index="2" name="[Customer Shopping].[Quantity_].&amp;[3]"/>
            <x15:cachedUniqueName index="3" name="[Customer Shopping].[Quantity_].&amp;[4]"/>
            <x15:cachedUniqueName index="4" name="[Customer Shopping].[Quantity_].&amp;[5]"/>
          </x15:cachedUniqueNames>
        </ext>
      </extLst>
    </cacheField>
    <cacheField name="[Measures].[Sales]" caption="Sales" numFmtId="0" hierarchy="52" level="32767"/>
    <cacheField name="[Calendario].[Year].[Year]" caption="Year" numFmtId="0" hierarchy="1" level="1">
      <sharedItems containsSemiMixedTypes="0" containsString="0" containsNumber="1" containsInteger="1" minValue="2021" maxValue="2023" count="3">
        <n v="2021"/>
        <n v="2022"/>
        <n v="2023"/>
      </sharedItems>
      <extLst>
        <ext xmlns:x15="http://schemas.microsoft.com/office/spreadsheetml/2010/11/main" uri="{4F2E5C28-24EA-4eb8-9CBF-B6C8F9C3D259}">
          <x15:cachedUniqueNames>
            <x15:cachedUniqueName index="0" name="[Calendario].[Year].&amp;[2021]"/>
            <x15:cachedUniqueName index="1" name="[Calendario].[Year].&amp;[2022]"/>
            <x15:cachedUniqueName index="2" name="[Calendario].[Year].&amp;[2023]"/>
          </x15:cachedUniqueNames>
        </ext>
      </extLst>
    </cacheField>
    <cacheField name="[Customer Shopping].[Category].[Category]" caption="Category" numFmtId="0" hierarchy="35" level="1">
      <sharedItems count="1">
        <s v="Books"/>
      </sharedItems>
    </cacheField>
    <cacheField name="[Customer Shopping].[Shopping Mall].[Shopping Mall]" caption="Shopping Mall" numFmtId="0" hierarchy="30" level="1">
      <sharedItems containsSemiMixedTypes="0" containsNonDate="0" containsString="0"/>
    </cacheField>
  </cacheFields>
  <cacheHierarchies count="63">
    <cacheHierarchy uniqueName="[Calendario].[Date]" caption="Date" attribute="1" time="1" defaultMemberUniqueName="[Calendario].[Date].[All]" allUniqueName="[Calendario].[Date].[All]" dimensionUniqueName="[Calendario]" displayFolder="" count="2" memberValueDatatype="7" unbalanced="0"/>
    <cacheHierarchy uniqueName="[Calendario].[Year]" caption="Year" attribute="1" defaultMemberUniqueName="[Calendario].[Year].[All]" allUniqueName="[Calendario].[Year].[All]" dimensionUniqueName="[Calendario]" displayFolder="" count="2" memberValueDatatype="20" unbalanced="0">
      <fieldsUsage count="2">
        <fieldUsage x="-1"/>
        <fieldUsage x="3"/>
      </fieldsUsage>
    </cacheHierarchy>
    <cacheHierarchy uniqueName="[Calendario].[Month Num]" caption="Month Num" attribute="1" defaultMemberUniqueName="[Calendario].[Month Num].[All]" allUniqueName="[Calendario].[Month Num].[All]" dimensionUniqueName="[Calendario]" displayFolder="" count="2" memberValueDatatype="20" unbalanced="0"/>
    <cacheHierarchy uniqueName="[Calendario].[Day]" caption="Day" attribute="1" defaultMemberUniqueName="[Calendario].[Day].[All]" allUniqueName="[Calendario].[Day].[All]" dimensionUniqueName="[Calendario]" displayFolder="" count="2" memberValueDatatype="20" unbalanced="0"/>
    <cacheHierarchy uniqueName="[Calendario].[Month]" caption="Month" attribute="1" defaultMemberUniqueName="[Calendario].[Month].[All]" allUniqueName="[Calendario].[Month].[All]" dimensionUniqueName="[Calendario]" displayFolder="" count="2" memberValueDatatype="130" unbalanced="0"/>
    <cacheHierarchy uniqueName="[Calendario].[Mon]" caption="Mon" attribute="1" defaultMemberUniqueName="[Calendario].[Mon].[All]" allUniqueName="[Calendario].[Mon].[All]" dimensionUniqueName="[Calendario]" displayFolder="" count="2" memberValueDatatype="130" unbalanced="0"/>
    <cacheHierarchy uniqueName="[Calendario].[Mon Year]" caption="Mon Year" attribute="1" defaultMemberUniqueName="[Calendario].[Mon Year].[All]" allUniqueName="[Calendario].[Mon Year].[All]" dimensionUniqueName="[Calendario]" displayFolder="" count="2" memberValueDatatype="130" unbalanced="0"/>
    <cacheHierarchy uniqueName="[Calendario].[Mon Yr]" caption="Mon Yr" attribute="1" defaultMemberUniqueName="[Calendario].[Mon Yr].[All]" allUniqueName="[Calendario].[Mon Yr].[All]" dimensionUniqueName="[Calendario]" displayFolder="" count="2" memberValueDatatype="130" unbalanced="0"/>
    <cacheHierarchy uniqueName="[Calendario].[Day of Week Num]" caption="Day of Week Num" attribute="1" defaultMemberUniqueName="[Calendario].[Day of Week Num].[All]" allUniqueName="[Calendario].[Day of Week Num].[All]" dimensionUniqueName="[Calendario]" displayFolder="" count="2" memberValueDatatype="20" unbalanced="0"/>
    <cacheHierarchy uniqueName="[Calendario].[DOW]" caption="DOW" attribute="1" defaultMemberUniqueName="[Calendario].[DOW].[All]" allUniqueName="[Calendario].[DOW].[All]" dimensionUniqueName="[Calendario]" displayFolder="" count="2" memberValueDatatype="130" unbalanced="0"/>
    <cacheHierarchy uniqueName="[Calendario].[Week of Year]" caption="Week of Year" attribute="1" defaultMemberUniqueName="[Calendario].[Week of Year].[All]" allUniqueName="[Calendario].[Week of Year].[All]" dimensionUniqueName="[Calendario]" displayFolder="" count="2" memberValueDatatype="20" unbalanced="0"/>
    <cacheHierarchy uniqueName="[Calendario].[Week Starting On]" caption="Week Starting On" attribute="1" time="1" defaultMemberUniqueName="[Calendario].[Week Starting On].[All]" allUniqueName="[Calendario].[Week Starting On].[All]" dimensionUniqueName="[Calendario]" displayFolder="" count="2" memberValueDatatype="7" unbalanced="0"/>
    <cacheHierarchy uniqueName="[Calendario].[Quarter]" caption="Quarter" attribute="1" defaultMemberUniqueName="[Calendario].[Quarter].[All]" allUniqueName="[Calendario].[Quarter].[All]" dimensionUniqueName="[Calendario]" displayFolder="" count="2" memberValueDatatype="130" unbalanced="0"/>
    <cacheHierarchy uniqueName="[Calendario].[Month Year Order]" caption="Month Year Order" attribute="1" defaultMemberUniqueName="[Calendario].[Month Year Order].[All]" allUniqueName="[Calendario].[Month Year Order].[All]" dimensionUniqueName="[Calendario]" displayFolder="" count="2" memberValueDatatype="20" unbalanced="0"/>
    <cacheHierarchy uniqueName="[Calendario1].[Date]" caption="Date" attribute="1" time="1" defaultMemberUniqueName="[Calendario1].[Date].[All]" allUniqueName="[Calendario1].[Date].[All]" dimensionUniqueName="[Calendario1]" displayFolder="" count="2" memberValueDatatype="7" unbalanced="0"/>
    <cacheHierarchy uniqueName="[Calendario1].[Year]" caption="Year" attribute="1" defaultMemberUniqueName="[Calendario1].[Year].[All]" allUniqueName="[Calendario1].[Year].[All]" dimensionUniqueName="[Calendario1]" displayFolder="" count="2" memberValueDatatype="20" unbalanced="0"/>
    <cacheHierarchy uniqueName="[Calendario1].[Month Num]" caption="Month Num" attribute="1" defaultMemberUniqueName="[Calendario1].[Month Num].[All]" allUniqueName="[Calendario1].[Month Num].[All]" dimensionUniqueName="[Calendario1]" displayFolder="" count="2" memberValueDatatype="20" unbalanced="0"/>
    <cacheHierarchy uniqueName="[Calendario1].[Day]" caption="Day" attribute="1" defaultMemberUniqueName="[Calendario1].[Day].[All]" allUniqueName="[Calendario1].[Day].[All]" dimensionUniqueName="[Calendario1]" displayFolder="" count="2" memberValueDatatype="20" unbalanced="0"/>
    <cacheHierarchy uniqueName="[Calendario1].[Month]" caption="Month" attribute="1" defaultMemberUniqueName="[Calendario1].[Month].[All]" allUniqueName="[Calendario1].[Month].[All]" dimensionUniqueName="[Calendario1]" displayFolder="" count="2" memberValueDatatype="130" unbalanced="0"/>
    <cacheHierarchy uniqueName="[Calendario1].[Mon]" caption="Mon" attribute="1" defaultMemberUniqueName="[Calendario1].[Mon].[All]" allUniqueName="[Calendario1].[Mon].[All]" dimensionUniqueName="[Calendario1]" displayFolder="" count="2" memberValueDatatype="130" unbalanced="0"/>
    <cacheHierarchy uniqueName="[Calendario1].[Mon Year]" caption="Mon Year" attribute="1" defaultMemberUniqueName="[Calendario1].[Mon Year].[All]" allUniqueName="[Calendario1].[Mon Year].[All]" dimensionUniqueName="[Calendario1]" displayFolder="" count="2" memberValueDatatype="130" unbalanced="0"/>
    <cacheHierarchy uniqueName="[Calendario1].[Mon Yr]" caption="Mon Yr" attribute="1" defaultMemberUniqueName="[Calendario1].[Mon Yr].[All]" allUniqueName="[Calendario1].[Mon Yr].[All]" dimensionUniqueName="[Calendario1]" displayFolder="" count="2" memberValueDatatype="130" unbalanced="0"/>
    <cacheHierarchy uniqueName="[Calendario1].[Day of Week Num]" caption="Day of Week Num" attribute="1" defaultMemberUniqueName="[Calendario1].[Day of Week Num].[All]" allUniqueName="[Calendario1].[Day of Week Num].[All]" dimensionUniqueName="[Calendario1]" displayFolder="" count="2" memberValueDatatype="20" unbalanced="0"/>
    <cacheHierarchy uniqueName="[Calendario1].[DOW]" caption="DOW" attribute="1" defaultMemberUniqueName="[Calendario1].[DOW].[All]" allUniqueName="[Calendario1].[DOW].[All]" dimensionUniqueName="[Calendario1]" displayFolder="" count="2" memberValueDatatype="130" unbalanced="0"/>
    <cacheHierarchy uniqueName="[Calendario1].[Week of Year]" caption="Week of Year" attribute="1" defaultMemberUniqueName="[Calendario1].[Week of Year].[All]" allUniqueName="[Calendario1].[Week of Year].[All]" dimensionUniqueName="[Calendario1]" displayFolder="" count="2" memberValueDatatype="20" unbalanced="0"/>
    <cacheHierarchy uniqueName="[Calendario1].[Week Starting On]" caption="Week Starting On" attribute="1" time="1" defaultMemberUniqueName="[Calendario1].[Week Starting On].[All]" allUniqueName="[Calendario1].[Week Starting On].[All]" dimensionUniqueName="[Calendario1]" displayFolder="" count="2" memberValueDatatype="7" unbalanced="0"/>
    <cacheHierarchy uniqueName="[Calendario1].[Quarter]" caption="Quarter" attribute="1" defaultMemberUniqueName="[Calendario1].[Quarter].[All]" allUniqueName="[Calendario1].[Quarter].[All]" dimensionUniqueName="[Calendario1]" displayFolder="" count="2" memberValueDatatype="130" unbalanced="0"/>
    <cacheHierarchy uniqueName="[Calendario1].[Month Year Order]" caption="Month Year Order" attribute="1" defaultMemberUniqueName="[Calendario1].[Month Year Order].[All]" allUniqueName="[Calendario1].[Month Year Order].[All]" dimensionUniqueName="[Calendario1]" displayFolder="" count="2" memberValueDatatype="130" unbalanced="0"/>
    <cacheHierarchy uniqueName="[Customer Shopping].[Invoice No]" caption="Invoice No" attribute="1" defaultMemberUniqueName="[Customer Shopping].[Invoice No].[All]" allUniqueName="[Customer Shopping].[Invoice No].[All]" dimensionUniqueName="[Customer Shopping]" displayFolder="" count="2"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2"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fieldsUsage count="2">
        <fieldUsage x="-1"/>
        <fieldUsage x="5"/>
      </fieldsUsage>
    </cacheHierarchy>
    <cacheHierarchy uniqueName="[Customer Shopping].[District]" caption="District" attribute="1" defaultMemberUniqueName="[Customer Shopping].[District].[All]" allUniqueName="[Customer Shopping].[District].[All]" dimensionUniqueName="[Customer Shopping]" displayFolder="" count="2" memberValueDatatype="130" unbalanced="0"/>
    <cacheHierarchy uniqueName="[Customer Shopping].[Customer ID]" caption="Customer ID" attribute="1" defaultMemberUniqueName="[Customer Shopping].[Customer ID].[All]" allUniqueName="[Customer Shopping].[Customer ID].[All]" dimensionUniqueName="[Customer Shopping]" displayFolder="" count="2" memberValueDatatype="130" unbalanced="0"/>
    <cacheHierarchy uniqueName="[Customer Shopping].[Gender]" caption="Gender" attribute="1" defaultMemberUniqueName="[Customer Shopping].[Gender].[All]" allUniqueName="[Customer Shopping].[Gender].[All]" dimensionUniqueName="[Customer Shopping]" displayFolder="" count="2" memberValueDatatype="130" unbalanced="0"/>
    <cacheHierarchy uniqueName="[Customer Shopping].[Age]" caption="Age" attribute="1" defaultMemberUniqueName="[Customer Shopping].[Age].[All]" allUniqueName="[Customer Shopping].[Age].[All]" dimensionUniqueName="[Customer Shopping]" displayFolder="" count="2" memberValueDatatype="130" unbalanced="0"/>
    <cacheHierarchy uniqueName="[Customer Shopping].[Category]" caption="Category" attribute="1" defaultMemberUniqueName="[Customer Shopping].[Category].[All]" allUniqueName="[Customer Shopping].[Category].[All]" dimensionUniqueName="[Customer Shopping]" displayFolder="" count="2" memberValueDatatype="130" unbalanced="0">
      <fieldsUsage count="2">
        <fieldUsage x="-1"/>
        <fieldUsage x="4"/>
      </fieldsUsage>
    </cacheHierarchy>
    <cacheHierarchy uniqueName="[Customer Shopping].[Payment Method]" caption="Payment Method" attribute="1" defaultMemberUniqueName="[Customer Shopping].[Payment Method].[All]" allUniqueName="[Customer Shopping].[Payment Method].[All]" dimensionUniqueName="[Customer Shopping]" displayFolder="" count="2" memberValueDatatype="130" unbalanced="0"/>
    <cacheHierarchy uniqueName="[Customer Shopping].[Quantity_]" caption="Quantity_" attribute="1" defaultMemberUniqueName="[Customer Shopping].[Quantity_].[All]" allUniqueName="[Customer Shopping].[Quantity_].[All]" dimensionUniqueName="[Customer Shopping]" displayFolder="" count="2" memberValueDatatype="20" unbalanced="0">
      <fieldsUsage count="2">
        <fieldUsage x="-1"/>
        <fieldUsage x="1"/>
      </fieldsUsage>
    </cacheHierarchy>
    <cacheHierarchy uniqueName="[Customer Shopping].[Price]" caption="Price" attribute="1" defaultMemberUniqueName="[Customer Shopping].[Price].[All]" allUniqueName="[Customer Shopping].[Price].[All]" dimensionUniqueName="[Customer Shopping]" displayFolder="" count="2" memberValueDatatype="5" unbalanced="0"/>
    <cacheHierarchy uniqueName="[Customer Shopping].[Sales_]" caption="Sales_" attribute="1" defaultMemberUniqueName="[Customer Shopping].[Sales_].[All]" allUniqueName="[Customer Shopping].[Sales_].[All]" dimensionUniqueName="[Customer Shopping]" displayFolder="" count="2" memberValueDatatype="5" unbalanced="0"/>
    <cacheHierarchy uniqueName="[Customer Shopping1].[Invoice No]" caption="Invoice No" attribute="1" defaultMemberUniqueName="[Customer Shopping1].[Invoice No].[All]" allUniqueName="[Customer Shopping1].[Invoice No].[All]" dimensionUniqueName="[Customer Shopping1]" displayFolder="" count="2"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2"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2" memberValueDatatype="130" unbalanced="0">
      <fieldsUsage count="2">
        <fieldUsage x="-1"/>
        <fieldUsage x="0"/>
      </fieldsUsage>
    </cacheHierarchy>
    <cacheHierarchy uniqueName="[Customer Shopping1].[District]" caption="District" attribute="1" defaultMemberUniqueName="[Customer Shopping1].[District].[All]" allUniqueName="[Customer Shopping1].[District].[All]" dimensionUniqueName="[Customer Shopping1]" displayFolder="" count="2"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2" memberValueDatatype="130" unbalanced="0"/>
    <cacheHierarchy uniqueName="[Customer Shopping1].[Gender]" caption="Gender" attribute="1" defaultMemberUniqueName="[Customer Shopping1].[Gender].[All]" allUniqueName="[Customer Shopping1].[Gender].[All]" dimensionUniqueName="[Customer Shopping1]" displayFolder="" count="2" memberValueDatatype="130" unbalanced="0"/>
    <cacheHierarchy uniqueName="[Customer Shopping1].[Age]" caption="Age" attribute="1" defaultMemberUniqueName="[Customer Shopping1].[Age].[All]" allUniqueName="[Customer Shopping1].[Age].[All]" dimensionUniqueName="[Customer Shopping1]" displayFolder="" count="2" memberValueDatatype="130" unbalanced="0"/>
    <cacheHierarchy uniqueName="[Customer Shopping1].[Category]" caption="Category" attribute="1" defaultMemberUniqueName="[Customer Shopping1].[Category].[All]" allUniqueName="[Customer Shopping1].[Category].[All]" dimensionUniqueName="[Customer Shopping1]" displayFolder="" count="2"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2" memberValueDatatype="130" unbalanced="0"/>
    <cacheHierarchy uniqueName="[Customer Shopping1].[Quantity_]" caption="Quantity_" attribute="1" defaultMemberUniqueName="[Customer Shopping1].[Quantity_].[All]" allUniqueName="[Customer Shopping1].[Quantity_].[All]" dimensionUniqueName="[Customer Shopping1]" displayFolder="" count="2" memberValueDatatype="20" unbalanced="0"/>
    <cacheHierarchy uniqueName="[Customer Shopping1].[Price]" caption="Price" attribute="1" defaultMemberUniqueName="[Customer Shopping1].[Price].[All]" allUniqueName="[Customer Shopping1].[Price].[All]" dimensionUniqueName="[Customer Shopping1]" displayFolder="" count="2" memberValueDatatype="5" unbalanced="0"/>
    <cacheHierarchy uniqueName="[Customer Shopping1].[Sales_]" caption="Sales_" attribute="1" defaultMemberUniqueName="[Customer Shopping1].[Sales_].[All]" allUniqueName="[Customer Shopping1].[Sales_].[All]" dimensionUniqueName="[Customer Shopping1]" displayFolder="" count="2" memberValueDatatype="5" unbalanced="0"/>
    <cacheHierarchy uniqueName="[Measures].[Sales]" caption="Sales" measure="1" displayFolder="" measureGroup="Customer Shopping" count="0" oneField="1">
      <fieldsUsage count="1">
        <fieldUsage x="2"/>
      </fieldsUsage>
    </cacheHierarchy>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y uniqueName="[Measures].[Suma de Year]" caption="Suma de Year" measure="1" displayFolder="" measureGroup="Calendario" count="0" hidden="1">
      <extLst>
        <ext xmlns:x15="http://schemas.microsoft.com/office/spreadsheetml/2010/11/main" uri="{B97F6D7D-B522-45F9-BDA1-12C45D357490}">
          <x15:cacheHierarchy aggregatedColumn="1"/>
        </ext>
      </extLst>
    </cacheHierarchy>
  </cacheHierarchies>
  <kpis count="0"/>
  <dimensions count="5">
    <dimension name="Calendario" uniqueName="[Calendario]" caption="Calendario"/>
    <dimension name="Calendario1" uniqueName="[Calendario1]" caption="Calendario1"/>
    <dimension name="Customer Shopping" uniqueName="[Customer Shopping]" caption="Customer Shopping"/>
    <dimension name="Customer Shopping1" uniqueName="[Customer Shopping1]" caption="Customer Shopping1"/>
    <dimension measure="1" name="Measures" uniqueName="[Measures]" caption="Measures"/>
  </dimensions>
  <measureGroups count="4">
    <measureGroup name="Calendario" caption="Calendario"/>
    <measureGroup name="Calendario1" caption="Calendario1"/>
    <measureGroup name="Customer Shopping" caption="Customer Shopping"/>
    <measureGroup name="Customer Shopping1" caption="Customer Shopping1"/>
  </measureGroups>
  <maps count="6">
    <map measureGroup="0" dimension="0"/>
    <map measureGroup="1" dimension="1"/>
    <map measureGroup="2" dimension="0"/>
    <map measureGroup="2" dimension="2"/>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9.846428935183" backgroundQuery="1" createdVersion="6" refreshedVersion="8" minRefreshableVersion="3" recordCount="0" supportSubquery="1" supportAdvancedDrill="1" xr:uid="{00000000-000A-0000-FFFF-FFFF00000000}">
  <cacheSource type="external" connectionId="5"/>
  <cacheFields count="6">
    <cacheField name="[Customer Shopping].[Shopping Mall].[Shopping Mall]" caption="Shopping Mall" numFmtId="0" hierarchy="30" level="1">
      <sharedItems containsSemiMixedTypes="0" containsNonDate="0" containsString="0"/>
    </cacheField>
    <cacheField name="[Calendario].[Year].[Year]" caption="Year" numFmtId="0" hierarchy="1" level="1">
      <sharedItems containsSemiMixedTypes="0" containsNonDate="0" containsString="0"/>
    </cacheField>
    <cacheField name="[Calendario].[Mon].[Mon]" caption="Mon" numFmtId="0" hierarchy="5" level="1">
      <sharedItems count="3">
        <s v="Ene"/>
        <s v="Feb"/>
        <s v="Mar"/>
      </sharedItems>
    </cacheField>
    <cacheField name="[Customer Shopping].[Category].[Category]" caption="Category" numFmtId="0" hierarchy="35" level="1">
      <sharedItems count="8">
        <s v="Books"/>
        <s v="Clothing"/>
        <s v="Cosmetics"/>
        <s v="Food &amp; Beverage"/>
        <s v="Shoes"/>
        <s v="Souvenir"/>
        <s v="Technology"/>
        <s v="Toys"/>
      </sharedItems>
    </cacheField>
    <cacheField name="[Customer Shopping].[Payment Method].[Payment Method]" caption="Payment Method" numFmtId="0" hierarchy="36" level="1">
      <sharedItems count="3">
        <s v="Cash"/>
        <s v="Credit Card"/>
        <s v="Debit Card"/>
      </sharedItems>
    </cacheField>
    <cacheField name="[Measures].[Sales]" caption="Sales" numFmtId="0" hierarchy="52" level="32767"/>
  </cacheFields>
  <cacheHierarchies count="63">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2" memberValueDatatype="20" unbalanced="0">
      <fieldsUsage count="2">
        <fieldUsage x="-1"/>
        <fieldUsage x="1"/>
      </fieldsUsage>
    </cacheHierarchy>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0" memberValueDatatype="130" unbalanced="0"/>
    <cacheHierarchy uniqueName="[Calendario].[Mon]" caption="Mon" attribute="1" defaultMemberUniqueName="[Calendario].[Mon].[All]" allUniqueName="[Calendario].[Mon].[All]" dimensionUniqueName="[Calendario]" displayFolder="" count="2" memberValueDatatype="130" unbalanced="0">
      <fieldsUsage count="2">
        <fieldUsage x="-1"/>
        <fieldUsage x="2"/>
      </fieldsUsage>
    </cacheHierarchy>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0"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fieldsUsage count="2">
        <fieldUsage x="-1"/>
        <fieldUsage x="0"/>
      </fieldsUsage>
    </cacheHierarchy>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2" memberValueDatatype="130" unbalanced="0">
      <fieldsUsage count="2">
        <fieldUsage x="-1"/>
        <fieldUsage x="3"/>
      </fieldsUsage>
    </cacheHierarchy>
    <cacheHierarchy uniqueName="[Customer Shopping].[Payment Method]" caption="Payment Method" attribute="1" defaultMemberUniqueName="[Customer Shopping].[Payment Method].[All]" allUniqueName="[Customer Shopping].[Payment Method].[All]" dimensionUniqueName="[Customer Shopping]" displayFolder="" count="2" memberValueDatatype="130" unbalanced="0">
      <fieldsUsage count="2">
        <fieldUsage x="-1"/>
        <fieldUsage x="4"/>
      </fieldsUsage>
    </cacheHierarchy>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oneField="1">
      <fieldsUsage count="1">
        <fieldUsage x="5"/>
      </fieldsUsage>
    </cacheHierarchy>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y uniqueName="[Measures].[Suma de Year]" caption="Suma de Year" measure="1" displayFolder="" measureGroup="Calendario" count="0" hidden="1">
      <extLst>
        <ext xmlns:x15="http://schemas.microsoft.com/office/spreadsheetml/2010/11/main" uri="{B97F6D7D-B522-45F9-BDA1-12C45D357490}">
          <x15:cacheHierarchy aggregatedColumn="1"/>
        </ext>
      </extLst>
    </cacheHierarchy>
  </cacheHierarchies>
  <kpis count="0"/>
  <dimensions count="5">
    <dimension name="Calendario" uniqueName="[Calendario]" caption="Calendario"/>
    <dimension name="Calendario1" uniqueName="[Calendario1]" caption="Calendario1"/>
    <dimension name="Customer Shopping" uniqueName="[Customer Shopping]" caption="Customer Shopping"/>
    <dimension name="Customer Shopping1" uniqueName="[Customer Shopping1]" caption="Customer Shopping1"/>
    <dimension measure="1" name="Measures" uniqueName="[Measures]" caption="Measures"/>
  </dimensions>
  <measureGroups count="4">
    <measureGroup name="Calendario" caption="Calendario"/>
    <measureGroup name="Calendario1" caption="Calendario1"/>
    <measureGroup name="Customer Shopping" caption="Customer Shopping"/>
    <measureGroup name="Customer Shopping1" caption="Customer Shopping1"/>
  </measureGroups>
  <maps count="6">
    <map measureGroup="0" dimension="0"/>
    <map measureGroup="1" dimension="1"/>
    <map measureGroup="2" dimension="0"/>
    <map measureGroup="2" dimension="2"/>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681900000003" backgroundQuery="1" createdVersion="3" refreshedVersion="8" minRefreshableVersion="3" recordCount="0" supportSubquery="1" supportAdvancedDrill="1" xr:uid="{FF7FC852-F4B0-465E-B0D2-04D8AA4FD334}">
  <cacheSource type="external" connectionId="5">
    <extLst>
      <ext xmlns:x14="http://schemas.microsoft.com/office/spreadsheetml/2009/9/main" uri="{F057638F-6D5F-4e77-A914-E7F072B9BCA8}">
        <x14:sourceConnection name="ThisWorkbookDataModel"/>
      </ext>
    </extLst>
  </cacheSource>
  <cacheFields count="0"/>
  <cacheHierarchies count="62">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2" memberValueDatatype="20" unbalanced="0"/>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0" memberValueDatatype="130" unbalanced="0"/>
    <cacheHierarchy uniqueName="[Calendario].[Mon]" caption="Mon" attribute="1" defaultMemberUniqueName="[Calendario].[Mon].[All]" allUniqueName="[Calendario].[Mon].[All]" dimensionUniqueName="[Calendario]" displayFolder="" count="0" memberValueDatatype="130" unbalanced="0"/>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0"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0" memberValueDatatype="130" unbalanced="0"/>
    <cacheHierarchy uniqueName="[Customer Shopping].[Payment Method]" caption="Payment Method" attribute="1" defaultMemberUniqueName="[Customer Shopping].[Payment Method].[All]" allUniqueName="[Customer Shopping].[Payment Method].[All]" dimensionUniqueName="[Customer Shopping]" displayFolder="" count="0" memberValueDatatype="130" unbalanced="0"/>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ies>
  <kpis count="0"/>
  <extLst>
    <ext xmlns:x14="http://schemas.microsoft.com/office/spreadsheetml/2009/9/main" uri="{725AE2AE-9491-48be-B2B4-4EB974FC3084}">
      <x14:pivotCacheDefinition slicerData="1" pivotCacheId="1768797925"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681906365739" backgroundQuery="1" createdVersion="3" refreshedVersion="8" minRefreshableVersion="3" recordCount="0" supportSubquery="1" supportAdvancedDrill="1" xr:uid="{1413DDEC-0F8E-4F4A-89FE-F390BA55A792}">
  <cacheSource type="external" connectionId="5">
    <extLst>
      <ext xmlns:x14="http://schemas.microsoft.com/office/spreadsheetml/2009/9/main" uri="{F057638F-6D5F-4e77-A914-E7F072B9BCA8}">
        <x14:sourceConnection name="ThisWorkbookDataModel"/>
      </ext>
    </extLst>
  </cacheSource>
  <cacheFields count="0"/>
  <cacheHierarchies count="62">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2" memberValueDatatype="20" unbalanced="0"/>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0" memberValueDatatype="130" unbalanced="0"/>
    <cacheHierarchy uniqueName="[Calendario].[Mon]" caption="Mon" attribute="1" defaultMemberUniqueName="[Calendario].[Mon].[All]" allUniqueName="[Calendario].[Mon].[All]" dimensionUniqueName="[Calendario]" displayFolder="" count="0" memberValueDatatype="130" unbalanced="0"/>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0"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0" memberValueDatatype="130" unbalanced="0"/>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0" memberValueDatatype="130" unbalanced="0"/>
    <cacheHierarchy uniqueName="[Customer Shopping].[Payment Method]" caption="Payment Method" attribute="1" defaultMemberUniqueName="[Customer Shopping].[Payment Method].[All]" allUniqueName="[Customer Shopping].[Payment Method].[All]" dimensionUniqueName="[Customer Shopping]" displayFolder="" count="0" memberValueDatatype="130" unbalanced="0"/>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ies>
  <kpis count="0"/>
  <extLst>
    <ext xmlns:x14="http://schemas.microsoft.com/office/spreadsheetml/2009/9/main" uri="{725AE2AE-9491-48be-B2B4-4EB974FC3084}">
      <x14:pivotCacheDefinition slicerData="1" pivotCacheId="1456243651"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681912499997" backgroundQuery="1" createdVersion="3" refreshedVersion="8" minRefreshableVersion="3" recordCount="0" supportSubquery="1" supportAdvancedDrill="1" xr:uid="{9D1FED1C-C8F0-421B-83F1-5C6E9CB43A82}">
  <cacheSource type="external" connectionId="5">
    <extLst>
      <ext xmlns:x14="http://schemas.microsoft.com/office/spreadsheetml/2009/9/main" uri="{F057638F-6D5F-4e77-A914-E7F072B9BCA8}">
        <x14:sourceConnection name="ThisWorkbookDataModel"/>
      </ext>
    </extLst>
  </cacheSource>
  <cacheFields count="0"/>
  <cacheHierarchies count="62">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2" memberValueDatatype="20" unbalanced="0"/>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2" memberValueDatatype="130" unbalanced="0"/>
    <cacheHierarchy uniqueName="[Calendario].[Mon]" caption="Mon" attribute="1" defaultMemberUniqueName="[Calendario].[Mon].[All]" allUniqueName="[Calendario].[Mon].[All]" dimensionUniqueName="[Calendario]" displayFolder="" count="0" memberValueDatatype="130" unbalanced="0"/>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0"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0" memberValueDatatype="130" unbalanced="0"/>
    <cacheHierarchy uniqueName="[Customer Shopping].[Payment Method]" caption="Payment Method" attribute="1" defaultMemberUniqueName="[Customer Shopping].[Payment Method].[All]" allUniqueName="[Customer Shopping].[Payment Method].[All]" dimensionUniqueName="[Customer Shopping]" displayFolder="" count="0" memberValueDatatype="130" unbalanced="0"/>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ies>
  <kpis count="0"/>
  <extLst>
    <ext xmlns:x14="http://schemas.microsoft.com/office/spreadsheetml/2009/9/main" uri="{725AE2AE-9491-48be-B2B4-4EB974FC3084}">
      <x14:pivotCacheDefinition slicerData="1" pivotCacheId="440496632"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681917824077" backgroundQuery="1" createdVersion="3" refreshedVersion="8" minRefreshableVersion="3" recordCount="0" supportSubquery="1" supportAdvancedDrill="1" xr:uid="{D1A50215-FD06-4B60-90F6-65512DF92CAE}">
  <cacheSource type="external" connectionId="5">
    <extLst>
      <ext xmlns:x14="http://schemas.microsoft.com/office/spreadsheetml/2009/9/main" uri="{F057638F-6D5F-4e77-A914-E7F072B9BCA8}">
        <x14:sourceConnection name="ThisWorkbookDataModel"/>
      </ext>
    </extLst>
  </cacheSource>
  <cacheFields count="0"/>
  <cacheHierarchies count="62">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0" memberValueDatatype="20" unbalanced="0"/>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0" memberValueDatatype="130" unbalanced="0"/>
    <cacheHierarchy uniqueName="[Calendario].[Mon]" caption="Mon" attribute="1" defaultMemberUniqueName="[Calendario].[Mon].[All]" allUniqueName="[Calendario].[Mon].[All]" dimensionUniqueName="[Calendario]" displayFolder="" count="0" memberValueDatatype="130" unbalanced="0"/>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2"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0" memberValueDatatype="130" unbalanced="0"/>
    <cacheHierarchy uniqueName="[Customer Shopping].[Payment Method]" caption="Payment Method" attribute="1" defaultMemberUniqueName="[Customer Shopping].[Payment Method].[All]" allUniqueName="[Customer Shopping].[Payment Method].[All]" dimensionUniqueName="[Customer Shopping]" displayFolder="" count="0" memberValueDatatype="130" unbalanced="0"/>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ies>
  <kpis count="0"/>
  <extLst>
    <ext xmlns:x14="http://schemas.microsoft.com/office/spreadsheetml/2009/9/main" uri="{725AE2AE-9491-48be-B2B4-4EB974FC3084}">
      <x14:pivotCacheDefinition slicerData="1" pivotCacheId="984444779"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696572800924" backgroundQuery="1" createdVersion="3" refreshedVersion="8" minRefreshableVersion="3" recordCount="0" supportSubquery="1" supportAdvancedDrill="1" xr:uid="{0E8204AD-4000-4605-B180-2FCF24F9ED12}">
  <cacheSource type="external" connectionId="5">
    <extLst>
      <ext xmlns:x14="http://schemas.microsoft.com/office/spreadsheetml/2009/9/main" uri="{F057638F-6D5F-4e77-A914-E7F072B9BCA8}">
        <x14:sourceConnection name="ThisWorkbookDataModel"/>
      </ext>
    </extLst>
  </cacheSource>
  <cacheFields count="0"/>
  <cacheHierarchies count="63">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0" memberValueDatatype="20" unbalanced="0"/>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0" memberValueDatatype="20" unbalanced="0"/>
    <cacheHierarchy uniqueName="[Calendario].[Month]" caption="Month" attribute="1" defaultMemberUniqueName="[Calendario].[Month].[All]" allUniqueName="[Calendario].[Month].[All]" dimensionUniqueName="[Calendario]" displayFolder="" count="0" memberValueDatatype="130" unbalanced="0"/>
    <cacheHierarchy uniqueName="[Calendario].[Mon]" caption="Mon" attribute="1" defaultMemberUniqueName="[Calendario].[Mon].[All]" allUniqueName="[Calendario].[Mon].[All]" dimensionUniqueName="[Calendario]" displayFolder="" count="0" memberValueDatatype="130" unbalanced="0"/>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0"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0" memberValueDatatype="130" unbalanced="0"/>
    <cacheHierarchy uniqueName="[Customer Shopping].[Payment Method]" caption="Payment Method" attribute="1" defaultMemberUniqueName="[Customer Shopping].[Payment Method].[All]" allUniqueName="[Customer Shopping].[Payment Method].[All]" dimensionUniqueName="[Customer Shopping]" displayFolder="" count="0" memberValueDatatype="130" unbalanced="0"/>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y uniqueName="[Measures].[Suma de Year]" caption="Suma de Year" measure="1" displayFolder="" measureGroup="Calendario" count="0" hidden="1">
      <extLst>
        <ext xmlns:x15="http://schemas.microsoft.com/office/spreadsheetml/2010/11/main" uri="{B97F6D7D-B522-45F9-BDA1-12C45D357490}">
          <x15:cacheHierarchy aggregatedColumn="1"/>
        </ext>
      </extLst>
    </cacheHierarchy>
  </cacheHierarchies>
  <kpis count="0"/>
  <extLst>
    <ext xmlns:x14="http://schemas.microsoft.com/office/spreadsheetml/2009/9/main" uri="{725AE2AE-9491-48be-B2B4-4EB974FC3084}">
      <x14:pivotCacheDefinition slicerData="1" pivotCacheId="287552721"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shiba" refreshedDate="45167.687083101853" backgroundQuery="1" createdVersion="6" refreshedVersion="8" minRefreshableVersion="3" recordCount="0" supportSubquery="1" supportAdvancedDrill="1" xr:uid="{00000000-000A-0000-FFFF-FFFFA9000000}">
  <cacheSource type="external" connectionId="5">
    <extLst>
      <ext xmlns:x14="http://schemas.microsoft.com/office/spreadsheetml/2009/9/main" uri="{F057638F-6D5F-4e77-A914-E7F072B9BCA8}">
        <x14:sourceConnection name="ThisWorkbookDataModel"/>
      </ext>
    </extLst>
  </cacheSource>
  <cacheFields count="6">
    <cacheField name="[Measures].[Sales]" caption="Sales" numFmtId="0" hierarchy="52" level="32767"/>
    <cacheField name="[Customer Shopping].[Payment Method].[Payment Method]" caption="Payment Method" numFmtId="0" hierarchy="36" level="1">
      <sharedItems count="3">
        <s v="Cash"/>
        <s v="Credit Card"/>
        <s v="Debit Card"/>
      </sharedItems>
    </cacheField>
    <cacheField name="[Customer Shopping].[Shopping Mall].[Shopping Mall]" caption="Shopping Mall" numFmtId="0" hierarchy="30" level="1">
      <sharedItems containsSemiMixedTypes="0" containsNonDate="0" containsString="0"/>
    </cacheField>
    <cacheField name="[Calendario].[Month].[Month]" caption="Month" numFmtId="0" hierarchy="4" level="1">
      <sharedItems containsSemiMixedTypes="0" containsNonDate="0" containsString="0"/>
    </cacheField>
    <cacheField name="[Calendario].[Year].[Year]" caption="Year" numFmtId="0" hierarchy="1" level="1">
      <sharedItems containsSemiMixedTypes="0" containsNonDate="0" containsString="0"/>
    </cacheField>
    <cacheField name="[Calendario].[Day].[Day]" caption="Day" numFmtId="0" hierarchy="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Calendario].[Day].&amp;[1]"/>
            <x15:cachedUniqueName index="1" name="[Calendario].[Day].&amp;[2]"/>
            <x15:cachedUniqueName index="2" name="[Calendario].[Day].&amp;[3]"/>
            <x15:cachedUniqueName index="3" name="[Calendario].[Day].&amp;[4]"/>
            <x15:cachedUniqueName index="4" name="[Calendario].[Day].&amp;[5]"/>
            <x15:cachedUniqueName index="5" name="[Calendario].[Day].&amp;[6]"/>
            <x15:cachedUniqueName index="6" name="[Calendario].[Day].&amp;[7]"/>
            <x15:cachedUniqueName index="7" name="[Calendario].[Day].&amp;[8]"/>
            <x15:cachedUniqueName index="8" name="[Calendario].[Day].&amp;[9]"/>
            <x15:cachedUniqueName index="9" name="[Calendario].[Day].&amp;[10]"/>
            <x15:cachedUniqueName index="10" name="[Calendario].[Day].&amp;[11]"/>
            <x15:cachedUniqueName index="11" name="[Calendario].[Day].&amp;[12]"/>
            <x15:cachedUniqueName index="12" name="[Calendario].[Day].&amp;[13]"/>
            <x15:cachedUniqueName index="13" name="[Calendario].[Day].&amp;[14]"/>
            <x15:cachedUniqueName index="14" name="[Calendario].[Day].&amp;[15]"/>
            <x15:cachedUniqueName index="15" name="[Calendario].[Day].&amp;[16]"/>
            <x15:cachedUniqueName index="16" name="[Calendario].[Day].&amp;[17]"/>
            <x15:cachedUniqueName index="17" name="[Calendario].[Day].&amp;[18]"/>
            <x15:cachedUniqueName index="18" name="[Calendario].[Day].&amp;[19]"/>
            <x15:cachedUniqueName index="19" name="[Calendario].[Day].&amp;[20]"/>
            <x15:cachedUniqueName index="20" name="[Calendario].[Day].&amp;[21]"/>
            <x15:cachedUniqueName index="21" name="[Calendario].[Day].&amp;[22]"/>
            <x15:cachedUniqueName index="22" name="[Calendario].[Day].&amp;[23]"/>
            <x15:cachedUniqueName index="23" name="[Calendario].[Day].&amp;[24]"/>
            <x15:cachedUniqueName index="24" name="[Calendario].[Day].&amp;[25]"/>
            <x15:cachedUniqueName index="25" name="[Calendario].[Day].&amp;[26]"/>
            <x15:cachedUniqueName index="26" name="[Calendario].[Day].&amp;[27]"/>
            <x15:cachedUniqueName index="27" name="[Calendario].[Day].&amp;[28]"/>
            <x15:cachedUniqueName index="28" name="[Calendario].[Day].&amp;[29]"/>
            <x15:cachedUniqueName index="29" name="[Calendario].[Day].&amp;[30]"/>
          </x15:cachedUniqueNames>
        </ext>
      </extLst>
    </cacheField>
  </cacheFields>
  <cacheHierarchies count="63">
    <cacheHierarchy uniqueName="[Calendario].[Date]" caption="Date" attribute="1" time="1" defaultMemberUniqueName="[Calendario].[Date].[All]" allUniqueName="[Calendario].[Date].[All]" dimensionUniqueName="[Calendario]" displayFolder="" count="0" memberValueDatatype="7" unbalanced="0"/>
    <cacheHierarchy uniqueName="[Calendario].[Year]" caption="Year" attribute="1" defaultMemberUniqueName="[Calendario].[Year].[All]" allUniqueName="[Calendario].[Year].[All]" dimensionUniqueName="[Calendario]" displayFolder="" count="2" memberValueDatatype="20" unbalanced="0">
      <fieldsUsage count="2">
        <fieldUsage x="-1"/>
        <fieldUsage x="4"/>
      </fieldsUsage>
    </cacheHierarchy>
    <cacheHierarchy uniqueName="[Calendario].[Month Num]" caption="Month Num" attribute="1" defaultMemberUniqueName="[Calendario].[Month Num].[All]" allUniqueName="[Calendario].[Month Num].[All]" dimensionUniqueName="[Calendario]" displayFolder="" count="0" memberValueDatatype="20" unbalanced="0"/>
    <cacheHierarchy uniqueName="[Calendario].[Day]" caption="Day" attribute="1" defaultMemberUniqueName="[Calendario].[Day].[All]" allUniqueName="[Calendario].[Day].[All]" dimensionUniqueName="[Calendario]" displayFolder="" count="2" memberValueDatatype="20" unbalanced="0">
      <fieldsUsage count="2">
        <fieldUsage x="-1"/>
        <fieldUsage x="5"/>
      </fieldsUsage>
    </cacheHierarchy>
    <cacheHierarchy uniqueName="[Calendario].[Month]" caption="Month" attribute="1" defaultMemberUniqueName="[Calendario].[Month].[All]" allUniqueName="[Calendario].[Month].[All]" dimensionUniqueName="[Calendario]" displayFolder="" count="2" memberValueDatatype="130" unbalanced="0">
      <fieldsUsage count="2">
        <fieldUsage x="-1"/>
        <fieldUsage x="3"/>
      </fieldsUsage>
    </cacheHierarchy>
    <cacheHierarchy uniqueName="[Calendario].[Mon]" caption="Mon" attribute="1" defaultMemberUniqueName="[Calendario].[Mon].[All]" allUniqueName="[Calendario].[Mon].[All]" dimensionUniqueName="[Calendario]" displayFolder="" count="0" memberValueDatatype="130" unbalanced="0"/>
    <cacheHierarchy uniqueName="[Calendario].[Mon Year]" caption="Mon Year" attribute="1" defaultMemberUniqueName="[Calendario].[Mon Year].[All]" allUniqueName="[Calendario].[Mon Year].[All]" dimensionUniqueName="[Calendario]" displayFolder="" count="0" memberValueDatatype="130" unbalanced="0"/>
    <cacheHierarchy uniqueName="[Calendario].[Mon Yr]" caption="Mon Yr" attribute="1" defaultMemberUniqueName="[Calendario].[Mon Yr].[All]" allUniqueName="[Calendario].[Mon Yr].[All]" dimensionUniqueName="[Calendario]" displayFolder="" count="0" memberValueDatatype="130" unbalanced="0"/>
    <cacheHierarchy uniqueName="[Calendario].[Day of Week Num]" caption="Day of Week Num" attribute="1" defaultMemberUniqueName="[Calendario].[Day of Week Num].[All]" allUniqueName="[Calendario].[Day of Week Num].[All]" dimensionUniqueName="[Calendario]" displayFolder="" count="0" memberValueDatatype="20" unbalanced="0"/>
    <cacheHierarchy uniqueName="[Calendario].[DOW]" caption="DOW" attribute="1" defaultMemberUniqueName="[Calendario].[DOW].[All]" allUniqueName="[Calendario].[DOW].[All]" dimensionUniqueName="[Calendario]" displayFolder="" count="0" memberValueDatatype="130" unbalanced="0"/>
    <cacheHierarchy uniqueName="[Calendario].[Week of Year]" caption="Week of Year" attribute="1" defaultMemberUniqueName="[Calendario].[Week of Year].[All]" allUniqueName="[Calendario].[Week of Year].[All]" dimensionUniqueName="[Calendario]" displayFolder="" count="0" memberValueDatatype="20" unbalanced="0"/>
    <cacheHierarchy uniqueName="[Calendario].[Week Starting On]" caption="Week Starting On" attribute="1" time="1" defaultMemberUniqueName="[Calendario].[Week Starting On].[All]" allUniqueName="[Calendario].[Week Starting On].[All]" dimensionUniqueName="[Calendario]" displayFolder="" count="0" memberValueDatatype="7" unbalanced="0"/>
    <cacheHierarchy uniqueName="[Calendario].[Quarter]" caption="Quarter" attribute="1" defaultMemberUniqueName="[Calendario].[Quarter].[All]" allUniqueName="[Calendario].[Quarter].[All]" dimensionUniqueName="[Calendario]" displayFolder="" count="0" memberValueDatatype="130" unbalanced="0"/>
    <cacheHierarchy uniqueName="[Calendario].[Month Year Order]" caption="Month Year Order" attribute="1" defaultMemberUniqueName="[Calendario].[Month Year Order].[All]" allUniqueName="[Calendario].[Month Year Order].[All]" dimensionUniqueName="[Calendario]" displayFolder="" count="0" memberValueDatatype="20" unbalanced="0"/>
    <cacheHierarchy uniqueName="[Calendario1].[Date]" caption="Date" attribute="1" time="1" defaultMemberUniqueName="[Calendario1].[Date].[All]" allUniqueName="[Calendario1].[Date].[All]" dimensionUniqueName="[Calendario1]" displayFolder="" count="0" memberValueDatatype="7" unbalanced="0"/>
    <cacheHierarchy uniqueName="[Calendario1].[Year]" caption="Year" attribute="1" defaultMemberUniqueName="[Calendario1].[Year].[All]" allUniqueName="[Calendario1].[Year].[All]" dimensionUniqueName="[Calendario1]" displayFolder="" count="0" memberValueDatatype="20" unbalanced="0"/>
    <cacheHierarchy uniqueName="[Calendario1].[Month Num]" caption="Month Num" attribute="1" defaultMemberUniqueName="[Calendario1].[Month Num].[All]" allUniqueName="[Calendario1].[Month Num].[All]" dimensionUniqueName="[Calendario1]" displayFolder="" count="0" memberValueDatatype="20" unbalanced="0"/>
    <cacheHierarchy uniqueName="[Calendario1].[Day]" caption="Day" attribute="1" defaultMemberUniqueName="[Calendario1].[Day].[All]" allUniqueName="[Calendario1].[Day].[All]" dimensionUniqueName="[Calendario1]" displayFolder="" count="0" memberValueDatatype="20" unbalanced="0"/>
    <cacheHierarchy uniqueName="[Calendario1].[Month]" caption="Month" attribute="1" defaultMemberUniqueName="[Calendario1].[Month].[All]" allUniqueName="[Calendario1].[Month].[All]" dimensionUniqueName="[Calendario1]" displayFolder="" count="0" memberValueDatatype="130" unbalanced="0"/>
    <cacheHierarchy uniqueName="[Calendario1].[Mon]" caption="Mon" attribute="1" defaultMemberUniqueName="[Calendario1].[Mon].[All]" allUniqueName="[Calendario1].[Mon].[All]" dimensionUniqueName="[Calendario1]" displayFolder="" count="0" memberValueDatatype="130" unbalanced="0"/>
    <cacheHierarchy uniqueName="[Calendario1].[Mon Year]" caption="Mon Year" attribute="1" defaultMemberUniqueName="[Calendario1].[Mon Year].[All]" allUniqueName="[Calendario1].[Mon Year].[All]" dimensionUniqueName="[Calendario1]" displayFolder="" count="0" memberValueDatatype="130" unbalanced="0"/>
    <cacheHierarchy uniqueName="[Calendario1].[Mon Yr]" caption="Mon Yr" attribute="1" defaultMemberUniqueName="[Calendario1].[Mon Yr].[All]" allUniqueName="[Calendario1].[Mon Yr].[All]" dimensionUniqueName="[Calendario1]" displayFolder="" count="0" memberValueDatatype="130" unbalanced="0"/>
    <cacheHierarchy uniqueName="[Calendario1].[Day of Week Num]" caption="Day of Week Num" attribute="1" defaultMemberUniqueName="[Calendario1].[Day of Week Num].[All]" allUniqueName="[Calendario1].[Day of Week Num].[All]" dimensionUniqueName="[Calendario1]" displayFolder="" count="0" memberValueDatatype="20" unbalanced="0"/>
    <cacheHierarchy uniqueName="[Calendario1].[DOW]" caption="DOW" attribute="1" defaultMemberUniqueName="[Calendario1].[DOW].[All]" allUniqueName="[Calendario1].[DOW].[All]" dimensionUniqueName="[Calendario1]" displayFolder="" count="0" memberValueDatatype="130" unbalanced="0"/>
    <cacheHierarchy uniqueName="[Calendario1].[Week of Year]" caption="Week of Year" attribute="1" defaultMemberUniqueName="[Calendario1].[Week of Year].[All]" allUniqueName="[Calendario1].[Week of Year].[All]" dimensionUniqueName="[Calendario1]" displayFolder="" count="0" memberValueDatatype="20" unbalanced="0"/>
    <cacheHierarchy uniqueName="[Calendario1].[Week Starting On]" caption="Week Starting On" attribute="1" time="1" defaultMemberUniqueName="[Calendario1].[Week Starting On].[All]" allUniqueName="[Calendario1].[Week Starting On].[All]" dimensionUniqueName="[Calendario1]" displayFolder="" count="0" memberValueDatatype="7" unbalanced="0"/>
    <cacheHierarchy uniqueName="[Calendario1].[Quarter]" caption="Quarter" attribute="1" defaultMemberUniqueName="[Calendario1].[Quarter].[All]" allUniqueName="[Calendario1].[Quarter].[All]" dimensionUniqueName="[Calendario1]" displayFolder="" count="0" memberValueDatatype="130" unbalanced="0"/>
    <cacheHierarchy uniqueName="[Calendario1].[Month Year Order]" caption="Month Year Order" attribute="1" defaultMemberUniqueName="[Calendario1].[Month Year Order].[All]" allUniqueName="[Calendario1].[Month Year Order].[All]" dimensionUniqueName="[Calendario1]" displayFolder="" count="0" memberValueDatatype="130" unbalanced="0"/>
    <cacheHierarchy uniqueName="[Customer Shopping].[Invoice No]" caption="Invoice No" attribute="1" defaultMemberUniqueName="[Customer Shopping].[Invoice No].[All]" allUniqueName="[Customer Shopping].[Invoice No].[All]" dimensionUniqueName="[Customer Shopping]" displayFolder="" count="0" memberValueDatatype="130" unbalanced="0"/>
    <cacheHierarchy uniqueName="[Customer Shopping].[Invoice Date]" caption="Invoice Date" attribute="1" time="1" defaultMemberUniqueName="[Customer Shopping].[Invoice Date].[All]" allUniqueName="[Customer Shopping].[Invoice Date].[All]" dimensionUniqueName="[Customer Shopping]" displayFolder="" count="0" memberValueDatatype="7" unbalanced="0"/>
    <cacheHierarchy uniqueName="[Customer Shopping].[Shopping Mall]" caption="Shopping Mall" attribute="1" defaultMemberUniqueName="[Customer Shopping].[Shopping Mall].[All]" allUniqueName="[Customer Shopping].[Shopping Mall].[All]" dimensionUniqueName="[Customer Shopping]" displayFolder="" count="2" memberValueDatatype="130" unbalanced="0">
      <fieldsUsage count="2">
        <fieldUsage x="-1"/>
        <fieldUsage x="2"/>
      </fieldsUsage>
    </cacheHierarchy>
    <cacheHierarchy uniqueName="[Customer Shopping].[District]" caption="District" attribute="1" defaultMemberUniqueName="[Customer Shopping].[District].[All]" allUniqueName="[Customer Shopping].[District].[All]" dimensionUniqueName="[Customer Shopping]" displayFolder="" count="0" memberValueDatatype="130" unbalanced="0"/>
    <cacheHierarchy uniqueName="[Customer Shopping].[Customer ID]" caption="Customer ID" attribute="1" defaultMemberUniqueName="[Customer Shopping].[Customer ID].[All]" allUniqueName="[Customer Shopping].[Customer ID].[All]" dimensionUniqueName="[Customer Shopping]" displayFolder="" count="0" memberValueDatatype="130" unbalanced="0"/>
    <cacheHierarchy uniqueName="[Customer Shopping].[Gender]" caption="Gender" attribute="1" defaultMemberUniqueName="[Customer Shopping].[Gender].[All]" allUniqueName="[Customer Shopping].[Gender].[All]" dimensionUniqueName="[Customer Shopping]" displayFolder="" count="0" memberValueDatatype="130" unbalanced="0"/>
    <cacheHierarchy uniqueName="[Customer Shopping].[Age]" caption="Age" attribute="1" defaultMemberUniqueName="[Customer Shopping].[Age].[All]" allUniqueName="[Customer Shopping].[Age].[All]" dimensionUniqueName="[Customer Shopping]" displayFolder="" count="0" memberValueDatatype="130" unbalanced="0"/>
    <cacheHierarchy uniqueName="[Customer Shopping].[Category]" caption="Category" attribute="1" defaultMemberUniqueName="[Customer Shopping].[Category].[All]" allUniqueName="[Customer Shopping].[Category].[All]" dimensionUniqueName="[Customer Shopping]" displayFolder="" count="0" memberValueDatatype="130" unbalanced="0"/>
    <cacheHierarchy uniqueName="[Customer Shopping].[Payment Method]" caption="Payment Method" attribute="1" defaultMemberUniqueName="[Customer Shopping].[Payment Method].[All]" allUniqueName="[Customer Shopping].[Payment Method].[All]" dimensionUniqueName="[Customer Shopping]" displayFolder="" count="2" memberValueDatatype="130" unbalanced="0">
      <fieldsUsage count="2">
        <fieldUsage x="-1"/>
        <fieldUsage x="1"/>
      </fieldsUsage>
    </cacheHierarchy>
    <cacheHierarchy uniqueName="[Customer Shopping].[Quantity_]" caption="Quantity_" attribute="1" defaultMemberUniqueName="[Customer Shopping].[Quantity_].[All]" allUniqueName="[Customer Shopping].[Quantity_].[All]" dimensionUniqueName="[Customer Shopping]" displayFolder="" count="0" memberValueDatatype="20" unbalanced="0"/>
    <cacheHierarchy uniqueName="[Customer Shopping].[Price]" caption="Price" attribute="1" defaultMemberUniqueName="[Customer Shopping].[Price].[All]" allUniqueName="[Customer Shopping].[Price].[All]" dimensionUniqueName="[Customer Shopping]" displayFolder="" count="0" memberValueDatatype="5" unbalanced="0"/>
    <cacheHierarchy uniqueName="[Customer Shopping].[Sales_]" caption="Sales_" attribute="1" defaultMemberUniqueName="[Customer Shopping].[Sales_].[All]" allUniqueName="[Customer Shopping].[Sales_].[All]" dimensionUniqueName="[Customer Shopping]" displayFolder="" count="0" memberValueDatatype="5" unbalanced="0"/>
    <cacheHierarchy uniqueName="[Customer Shopping1].[Invoice No]" caption="Invoice No" attribute="1" defaultMemberUniqueName="[Customer Shopping1].[Invoice No].[All]" allUniqueName="[Customer Shopping1].[Invoice No].[All]" dimensionUniqueName="[Customer Shopping1]" displayFolder="" count="0" memberValueDatatype="130" unbalanced="0"/>
    <cacheHierarchy uniqueName="[Customer Shopping1].[Invoice Date]" caption="Invoice Date" attribute="1" time="1" defaultMemberUniqueName="[Customer Shopping1].[Invoice Date].[All]" allUniqueName="[Customer Shopping1].[Invoice Date].[All]" dimensionUniqueName="[Customer Shopping1]" displayFolder="" count="0" memberValueDatatype="7" unbalanced="0"/>
    <cacheHierarchy uniqueName="[Customer Shopping1].[Shopping Mall]" caption="Shopping Mall" attribute="1" defaultMemberUniqueName="[Customer Shopping1].[Shopping Mall].[All]" allUniqueName="[Customer Shopping1].[Shopping Mall].[All]" dimensionUniqueName="[Customer Shopping1]" displayFolder="" count="0" memberValueDatatype="130" unbalanced="0"/>
    <cacheHierarchy uniqueName="[Customer Shopping1].[District]" caption="District" attribute="1" defaultMemberUniqueName="[Customer Shopping1].[District].[All]" allUniqueName="[Customer Shopping1].[District].[All]" dimensionUniqueName="[Customer Shopping1]" displayFolder="" count="0" memberValueDatatype="130" unbalanced="0"/>
    <cacheHierarchy uniqueName="[Customer Shopping1].[Customer ID]" caption="Customer ID" attribute="1" defaultMemberUniqueName="[Customer Shopping1].[Customer ID].[All]" allUniqueName="[Customer Shopping1].[Customer ID].[All]" dimensionUniqueName="[Customer Shopping1]" displayFolder="" count="0" memberValueDatatype="130" unbalanced="0"/>
    <cacheHierarchy uniqueName="[Customer Shopping1].[Gender]" caption="Gender" attribute="1" defaultMemberUniqueName="[Customer Shopping1].[Gender].[All]" allUniqueName="[Customer Shopping1].[Gender].[All]" dimensionUniqueName="[Customer Shopping1]" displayFolder="" count="0" memberValueDatatype="130" unbalanced="0"/>
    <cacheHierarchy uniqueName="[Customer Shopping1].[Age]" caption="Age" attribute="1" defaultMemberUniqueName="[Customer Shopping1].[Age].[All]" allUniqueName="[Customer Shopping1].[Age].[All]" dimensionUniqueName="[Customer Shopping1]" displayFolder="" count="0" memberValueDatatype="130" unbalanced="0"/>
    <cacheHierarchy uniqueName="[Customer Shopping1].[Category]" caption="Category" attribute="1" defaultMemberUniqueName="[Customer Shopping1].[Category].[All]" allUniqueName="[Customer Shopping1].[Category].[All]" dimensionUniqueName="[Customer Shopping1]" displayFolder="" count="0" memberValueDatatype="130" unbalanced="0"/>
    <cacheHierarchy uniqueName="[Customer Shopping1].[Payment Method]" caption="Payment Method" attribute="1" defaultMemberUniqueName="[Customer Shopping1].[Payment Method].[All]" allUniqueName="[Customer Shopping1].[Payment Method].[All]" dimensionUniqueName="[Customer Shopping1]" displayFolder="" count="0" memberValueDatatype="130" unbalanced="0"/>
    <cacheHierarchy uniqueName="[Customer Shopping1].[Quantity_]" caption="Quantity_" attribute="1" defaultMemberUniqueName="[Customer Shopping1].[Quantity_].[All]" allUniqueName="[Customer Shopping1].[Quantity_].[All]" dimensionUniqueName="[Customer Shopping1]" displayFolder="" count="0" memberValueDatatype="20" unbalanced="0"/>
    <cacheHierarchy uniqueName="[Customer Shopping1].[Price]" caption="Price" attribute="1" defaultMemberUniqueName="[Customer Shopping1].[Price].[All]" allUniqueName="[Customer Shopping1].[Price].[All]" dimensionUniqueName="[Customer Shopping1]" displayFolder="" count="0" memberValueDatatype="5" unbalanced="0"/>
    <cacheHierarchy uniqueName="[Customer Shopping1].[Sales_]" caption="Sales_" attribute="1" defaultMemberUniqueName="[Customer Shopping1].[Sales_].[All]" allUniqueName="[Customer Shopping1].[Sales_].[All]" dimensionUniqueName="[Customer Shopping1]" displayFolder="" count="0" memberValueDatatype="5" unbalanced="0"/>
    <cacheHierarchy uniqueName="[Measures].[Sales]" caption="Sales" measure="1" displayFolder="" measureGroup="Customer Shopping" count="0" oneField="1">
      <fieldsUsage count="1">
        <fieldUsage x="0"/>
      </fieldsUsage>
    </cacheHierarchy>
    <cacheHierarchy uniqueName="[Measures].[Quantity]" caption="Quantity" measure="1" displayFolder="" measureGroup="Customer Shopping" count="0"/>
    <cacheHierarchy uniqueName="[Measures].[Average Price]" caption="Average Price" measure="1" displayFolder="" measureGroup="Customer Shopping" count="0"/>
    <cacheHierarchy uniqueName="[Measures].[__XL_Count Customer Shopping]" caption="__XL_Count Customer Shopping" measure="1" displayFolder="" measureGroup="Customer Shopping" count="0" hidden="1"/>
    <cacheHierarchy uniqueName="[Measures].[__XL_Count Calendario]" caption="__XL_Count Calendario" measure="1" displayFolder="" measureGroup="Calendario" count="0" hidden="1"/>
    <cacheHierarchy uniqueName="[Measures].[__XL_Count Customer Shopping1]" caption="__XL_Count Customer Shopping1" measure="1" displayFolder="" measureGroup="Customer Shopping1" count="0" hidden="1"/>
    <cacheHierarchy uniqueName="[Measures].[__XL_Count Calendario1]" caption="__XL_Count Calendario1" measure="1" displayFolder="" measureGroup="Calendario1" count="0" hidden="1"/>
    <cacheHierarchy uniqueName="[Measures].[__No measures defined]" caption="__No measures defined" measure="1" displayFolder="" count="0" hidden="1"/>
    <cacheHierarchy uniqueName="[Measures].[Suma de Sales_]" caption="Suma de Sales_" measure="1" displayFolder="" measureGroup="Customer Shopping" count="0" hidden="1">
      <extLst>
        <ext xmlns:x15="http://schemas.microsoft.com/office/spreadsheetml/2010/11/main" uri="{B97F6D7D-B522-45F9-BDA1-12C45D357490}">
          <x15:cacheHierarchy aggregatedColumn="39"/>
        </ext>
      </extLst>
    </cacheHierarchy>
    <cacheHierarchy uniqueName="[Measures].[Suma de Sales_ 2]" caption="Suma de Sales_ 2" measure="1" displayFolder="" measureGroup="Customer Shopping1" count="0" hidden="1">
      <extLst>
        <ext xmlns:x15="http://schemas.microsoft.com/office/spreadsheetml/2010/11/main" uri="{B97F6D7D-B522-45F9-BDA1-12C45D357490}">
          <x15:cacheHierarchy aggregatedColumn="51"/>
        </ext>
      </extLst>
    </cacheHierarchy>
    <cacheHierarchy uniqueName="[Measures].[Suma de Year]" caption="Suma de Year" measure="1" displayFolder="" measureGroup="Calendario" count="0" hidden="1">
      <extLst>
        <ext xmlns:x15="http://schemas.microsoft.com/office/spreadsheetml/2010/11/main" uri="{B97F6D7D-B522-45F9-BDA1-12C45D357490}">
          <x15:cacheHierarchy aggregatedColumn="1"/>
        </ext>
      </extLst>
    </cacheHierarchy>
  </cacheHierarchies>
  <kpis count="0"/>
  <dimensions count="5">
    <dimension name="Calendario" uniqueName="[Calendario]" caption="Calendario"/>
    <dimension name="Calendario1" uniqueName="[Calendario1]" caption="Calendario1"/>
    <dimension name="Customer Shopping" uniqueName="[Customer Shopping]" caption="Customer Shopping"/>
    <dimension name="Customer Shopping1" uniqueName="[Customer Shopping1]" caption="Customer Shopping1"/>
    <dimension measure="1" name="Measures" uniqueName="[Measures]" caption="Measures"/>
  </dimensions>
  <measureGroups count="4">
    <measureGroup name="Calendario" caption="Calendario"/>
    <measureGroup name="Calendario1" caption="Calendario1"/>
    <measureGroup name="Customer Shopping" caption="Customer Shopping"/>
    <measureGroup name="Customer Shopping1" caption="Customer Shopping1"/>
  </measureGroups>
  <maps count="6">
    <map measureGroup="0" dimension="0"/>
    <map measureGroup="1" dimension="1"/>
    <map measureGroup="2" dimension="0"/>
    <map measureGroup="2" dimension="2"/>
    <map measureGroup="3" dimension="1"/>
    <map measureGroup="3" dimension="3"/>
  </maps>
  <extLst>
    <ext xmlns:x14="http://schemas.microsoft.com/office/spreadsheetml/2009/9/main" uri="{725AE2AE-9491-48be-B2B4-4EB974FC3084}">
      <x14:pivotCacheDefinition pivotCacheId="4"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FFFF-FFFF06000000}" name="PivotChartTable7" cacheId="29" applyNumberFormats="0" applyBorderFormats="0" applyFontFormats="0" applyPatternFormats="0" applyAlignmentFormats="0" applyWidthHeightFormats="1" dataCaption="Valores" updatedVersion="8" minRefreshableVersion="3" useAutoFormatting="1" subtotalHiddenItems="1" itemPrintTitles="1" createdVersion="6" indent="0" outline="1" outlineData="1" multipleFieldFilters="0" chartFormat="1">
  <location ref="A1:D36" firstHeaderRow="1" firstDataRow="2" firstDataCol="1"/>
  <pivotFields count="5">
    <pivotField axis="axisRow" allDrilled="1" showAll="0" dataSourceSort="1" defaultAttributeDrillState="1">
      <items count="34">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t="default"/>
      </items>
    </pivotField>
    <pivotField dataField="1" showAll="0"/>
    <pivotField axis="axisCol" allDrilled="1" showAll="0" dataSourceSort="1" defaultAttributeDrillState="1">
      <items count="3">
        <item x="0"/>
        <item x="1"/>
        <item t="default"/>
      </items>
    </pivotField>
    <pivotField allDrilled="1" showAll="0" dataSourceSort="1" defaultAttributeDrillState="1"/>
    <pivotField allDrilled="1" showAll="0" dataSourceSort="1" defaultAttributeDrillState="1"/>
  </pivotFields>
  <rowFields count="1">
    <field x="0"/>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Fields count="1">
    <field x="2"/>
  </colFields>
  <colItems count="3">
    <i>
      <x/>
    </i>
    <i>
      <x v="1"/>
    </i>
    <i t="grand">
      <x/>
    </i>
  </colItems>
  <dataFields count="1">
    <dataField fld="1" subtotal="count" baseField="0" baseItem="0"/>
  </dataFields>
  <chartFormats count="4">
    <chartFormat chart="0" format="75" series="1">
      <pivotArea type="data" outline="0" fieldPosition="0">
        <references count="2">
          <reference field="4294967294" count="1" selected="0">
            <x v="0"/>
          </reference>
          <reference field="2" count="1" selected="0">
            <x v="0"/>
          </reference>
        </references>
      </pivotArea>
    </chartFormat>
    <chartFormat chart="0" format="76" series="1">
      <pivotArea type="data" outline="0" fieldPosition="0">
        <references count="2">
          <reference field="4294967294" count="1" selected="0">
            <x v="0"/>
          </reference>
          <reference field="2" count="1" selected="0">
            <x v="1"/>
          </reference>
        </references>
      </pivotArea>
    </chartFormat>
    <chartFormat chart="0" format="75" series="1">
      <pivotArea type="data" outline="0" fieldPosition="0">
        <references count="2">
          <reference field="4294967294" count="1" selected="0">
            <x v="0"/>
          </reference>
          <reference field="2" count="1" selected="0">
            <x v="0"/>
          </reference>
        </references>
      </pivotArea>
    </chartFormat>
    <chartFormat chart="0" format="76" series="1">
      <pivotArea type="data" outline="0" fieldPosition="0">
        <references count="2">
          <reference field="4294967294" count="1" selected="0">
            <x v="0"/>
          </reference>
          <reference field="2" count="1" selected="0">
            <x v="1"/>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multipleItemSelectionAllowed="1" dragToData="1">
      <members count="24" level="1">
        <member name="[Calendario].[Mon Yr].&amp;[Abr-21]"/>
        <member name="[Calendario].[Mon Yr].&amp;[Abr-22]"/>
        <member name="[Calendario].[Mon Yr].&amp;[Ago-21]"/>
        <member name="[Calendario].[Mon Yr].&amp;[Ago-22]"/>
        <member name="[Calendario].[Mon Yr].&amp;[Dic-21]"/>
        <member name="[Calendario].[Mon Yr].&amp;[Dic-22]"/>
        <member name="[Calendario].[Mon Yr].&amp;[Ene-22]"/>
        <member name="[Calendario].[Mon Yr].&amp;[Ene-23]"/>
        <member name="[Calendario].[Mon Yr].&amp;[Feb-21]"/>
        <member name="[Calendario].[Mon Yr].&amp;[Feb-22]"/>
        <member name="[Calendario].[Mon Yr].&amp;[Feb-23]"/>
        <member name="[Calendario].[Mon Yr].&amp;[Jul-22]"/>
        <member name="[Calendario].[Mon Yr].&amp;[Jun-21]"/>
        <member name="[Calendario].[Mon Yr].&amp;[Jun-22]"/>
        <member name="[Calendario].[Mon Yr].&amp;[Mar-21]"/>
        <member name="[Calendario].[Mon Yr].&amp;[Mar-22]"/>
        <member name="[Calendario].[Mon Yr].&amp;[May-21]"/>
        <member name="[Calendario].[Mon Yr].&amp;[May-22]"/>
        <member name="[Calendario].[Mon Yr].&amp;[Nov-21]"/>
        <member name="[Calendario].[Mon Yr].&amp;[Nov-22]"/>
        <member name="[Calendario].[Mon Yr].&amp;[Oct-21]"/>
        <member name="[Calendario].[Mon Yr].&amp;[Oct-22]"/>
        <member name="[Calendario].[Mon Yr].&amp;[Set-21]"/>
        <member name="[Calendario].[Mon Yr].&amp;[Set-2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 Shopping].[Shopping Mall].&amp;[Cevahir AVM]"/>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rowHierarchiesUsage count="1">
    <rowHierarchyUsage hierarchyUsage="34"/>
  </rowHierarchiesUsage>
  <colHierarchiesUsage count="1">
    <colHierarchyUsage hierarchyUsage="3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34" columnCount="3" cacheId="42">
        <x15:pivotRow count="3">
          <x15:c>
            <x15:v>91385.100000000035</x15:v>
            <x15:x in="0"/>
          </x15:c>
          <x15:c>
            <x15:v>70900.08</x15:v>
            <x15:x in="0"/>
          </x15:c>
          <x15:c>
            <x15:v>162285.18000000002</x15:v>
            <x15:x in="0"/>
          </x15:c>
        </x15:pivotRow>
        <x15:pivotRow count="3">
          <x15:c>
            <x15:v>140767.36000000004</x15:v>
            <x15:x in="0"/>
          </x15:c>
          <x15:c>
            <x15:v>94439.86000000003</x15:v>
            <x15:x in="0"/>
          </x15:c>
          <x15:c>
            <x15:v>235207.22000000006</x15:v>
            <x15:x in="0"/>
          </x15:c>
        </x15:pivotRow>
        <x15:pivotRow count="3">
          <x15:c>
            <x15:v>170925.66</x15:v>
            <x15:x in="0"/>
          </x15:c>
          <x15:c>
            <x15:v>79698.050000000017</x15:v>
            <x15:x in="0"/>
          </x15:c>
          <x15:c>
            <x15:v>250623.70999999996</x15:v>
            <x15:x in="0"/>
          </x15:c>
        </x15:pivotRow>
        <x15:pivotRow count="3">
          <x15:c>
            <x15:v>112151.22000000003</x15:v>
            <x15:x in="0"/>
          </x15:c>
          <x15:c>
            <x15:v>54939.24</x15:v>
            <x15:x in="0"/>
          </x15:c>
          <x15:c>
            <x15:v>167090.46000000005</x15:v>
            <x15:x in="0"/>
          </x15:c>
        </x15:pivotRow>
        <x15:pivotRow count="3">
          <x15:c>
            <x15:v>195721.40000000002</x15:v>
            <x15:x in="0"/>
          </x15:c>
          <x15:c>
            <x15:v>124062.75000000004</x15:v>
            <x15:x in="0"/>
          </x15:c>
          <x15:c>
            <x15:v>319784.14999999997</x15:v>
            <x15:x in="0"/>
          </x15:c>
        </x15:pivotRow>
        <x15:pivotRow count="3">
          <x15:c>
            <x15:v>208031.62999999995</x15:v>
            <x15:x in="0"/>
          </x15:c>
          <x15:c>
            <x15:v>178961.66000000006</x15:v>
            <x15:x in="0"/>
          </x15:c>
          <x15:c>
            <x15:v>386993.29000000004</x15:v>
            <x15:x in="0"/>
          </x15:c>
        </x15:pivotRow>
        <x15:pivotRow count="3">
          <x15:c>
            <x15:v>224043.38000000006</x15:v>
            <x15:x in="0"/>
          </x15:c>
          <x15:c>
            <x15:v>130049.25000000004</x15:v>
            <x15:x in="0"/>
          </x15:c>
          <x15:c>
            <x15:v>354092.62999999989</x15:v>
            <x15:x in="0"/>
          </x15:c>
        </x15:pivotRow>
        <x15:pivotRow count="3">
          <x15:c>
            <x15:v>250935.87000000011</x15:v>
            <x15:x in="0"/>
          </x15:c>
          <x15:c>
            <x15:v>116526.74000000006</x15:v>
            <x15:x in="0"/>
          </x15:c>
          <x15:c>
            <x15:v>367462.60999999993</x15:v>
            <x15:x in="0"/>
          </x15:c>
        </x15:pivotRow>
        <x15:pivotRow count="3">
          <x15:c>
            <x15:v>281378.06</x15:v>
            <x15:x in="0"/>
          </x15:c>
          <x15:c>
            <x15:v>131177.14000000001</x15:v>
            <x15:x in="0"/>
          </x15:c>
          <x15:c>
            <x15:v>412555.2</x15:v>
            <x15:x in="0"/>
          </x15:c>
        </x15:pivotRow>
        <x15:pivotRow count="3">
          <x15:c>
            <x15:v>215973.19000000003</x15:v>
            <x15:x in="0"/>
          </x15:c>
          <x15:c>
            <x15:v>101614.60000000003</x15:v>
            <x15:x in="0"/>
          </x15:c>
          <x15:c>
            <x15:v>317587.78999999992</x15:v>
            <x15:x in="0"/>
          </x15:c>
        </x15:pivotRow>
        <x15:pivotRow count="3">
          <x15:c>
            <x15:v>258923.17</x15:v>
            <x15:x in="0"/>
          </x15:c>
          <x15:c>
            <x15:v>174552.79</x15:v>
            <x15:x in="0"/>
          </x15:c>
          <x15:c>
            <x15:v>433475.95999999979</x15:v>
            <x15:x in="0"/>
          </x15:c>
        </x15:pivotRow>
        <x15:pivotRow count="3">
          <x15:c>
            <x15:v>288110.99999999988</x15:v>
            <x15:x in="0"/>
          </x15:c>
          <x15:c>
            <x15:v>205059.36000000002</x15:v>
            <x15:x in="0"/>
          </x15:c>
          <x15:c>
            <x15:v>493170.36000000016</x15:v>
            <x15:x in="0"/>
          </x15:c>
        </x15:pivotRow>
        <x15:pivotRow count="3">
          <x15:c>
            <x15:v>244652.86999999994</x15:v>
            <x15:x in="0"/>
          </x15:c>
          <x15:c>
            <x15:v>162535.23000000004</x15:v>
            <x15:x in="0"/>
          </x15:c>
          <x15:c>
            <x15:v>407188.0999999998</x15:v>
            <x15:x in="0"/>
          </x15:c>
        </x15:pivotRow>
        <x15:pivotRow count="3">
          <x15:c>
            <x15:v>246161.15999999995</x15:v>
            <x15:x in="0"/>
          </x15:c>
          <x15:c>
            <x15:v>204422.92</x15:v>
            <x15:x in="0"/>
          </x15:c>
          <x15:c>
            <x15:v>450584.07999999984</x15:v>
            <x15:x in="0"/>
          </x15:c>
        </x15:pivotRow>
        <x15:pivotRow count="3">
          <x15:c>
            <x15:v>211434.78000000006</x15:v>
            <x15:x in="0"/>
          </x15:c>
          <x15:c>
            <x15:v>104319.84000000007</x15:v>
            <x15:x in="0"/>
          </x15:c>
          <x15:c>
            <x15:v>315754.62</x15:v>
            <x15:x in="0"/>
          </x15:c>
        </x15:pivotRow>
        <x15:pivotRow count="3">
          <x15:c>
            <x15:v>161490.46000000002</x15:v>
            <x15:x in="0"/>
          </x15:c>
          <x15:c>
            <x15:v>225623.37000000005</x15:v>
            <x15:x in="0"/>
          </x15:c>
          <x15:c>
            <x15:v>387113.82999999973</x15:v>
            <x15:x in="0"/>
          </x15:c>
        </x15:pivotRow>
        <x15:pivotRow count="3">
          <x15:c>
            <x15:v>276079.42999999993</x15:v>
            <x15:x in="0"/>
          </x15:c>
          <x15:c>
            <x15:v>191859.83999999985</x15:v>
            <x15:x in="0"/>
          </x15:c>
          <x15:c>
            <x15:v>467939.27000000037</x15:v>
            <x15:x in="0"/>
          </x15:c>
        </x15:pivotRow>
        <x15:pivotRow count="3">
          <x15:c>
            <x15:v>224992.54000000004</x15:v>
            <x15:x in="0"/>
          </x15:c>
          <x15:c>
            <x15:v>134608.60000000003</x15:v>
            <x15:x in="0"/>
          </x15:c>
          <x15:c>
            <x15:v>359601.1399999999</x15:v>
            <x15:x in="0"/>
          </x15:c>
        </x15:pivotRow>
        <x15:pivotRow count="3">
          <x15:c>
            <x15:v>231165.62000000002</x15:v>
            <x15:x in="0"/>
          </x15:c>
          <x15:c>
            <x15:v>210001.51000000007</x15:v>
            <x15:x in="0"/>
          </x15:c>
          <x15:c>
            <x15:v>441167.12999999977</x15:v>
            <x15:x in="0"/>
          </x15:c>
        </x15:pivotRow>
        <x15:pivotRow count="3">
          <x15:c>
            <x15:v>258792.02999999997</x15:v>
            <x15:x in="0"/>
          </x15:c>
          <x15:c>
            <x15:v>170742.21000000008</x15:v>
            <x15:x in="0"/>
          </x15:c>
          <x15:c>
            <x15:v>429534.23999999987</x15:v>
            <x15:x in="0"/>
          </x15:c>
        </x15:pivotRow>
        <x15:pivotRow count="3">
          <x15:c>
            <x15:v>348082.32999999996</x15:v>
            <x15:x in="0"/>
          </x15:c>
          <x15:c>
            <x15:v>120124.09000000005</x15:v>
            <x15:x in="0"/>
          </x15:c>
          <x15:c>
            <x15:v>468206.41999999987</x15:v>
            <x15:x in="0"/>
          </x15:c>
        </x15:pivotRow>
        <x15:pivotRow count="3">
          <x15:c>
            <x15:v>162498.63000000006</x15:v>
            <x15:x in="0"/>
          </x15:c>
          <x15:c>
            <x15:v>124724.87000000004</x15:v>
            <x15:x in="0"/>
          </x15:c>
          <x15:c>
            <x15:v>287223.49999999988</x15:v>
            <x15:x in="0"/>
          </x15:c>
        </x15:pivotRow>
        <x15:pivotRow count="3">
          <x15:c>
            <x15:v>261761.47999999986</x15:v>
            <x15:x in="0"/>
          </x15:c>
          <x15:c>
            <x15:v>184347.19000000006</x15:v>
            <x15:x in="0"/>
          </x15:c>
          <x15:c>
            <x15:v>446108.67000000039</x15:v>
            <x15:x in="0"/>
          </x15:c>
        </x15:pivotRow>
        <x15:pivotRow count="3">
          <x15:c>
            <x15:v>199457.06000000006</x15:v>
            <x15:x in="0"/>
          </x15:c>
          <x15:c>
            <x15:v>138224.40000000008</x15:v>
            <x15:x in="0"/>
          </x15:c>
          <x15:c>
            <x15:v>337681.4599999999</x15:v>
            <x15:x in="0"/>
          </x15:c>
        </x15:pivotRow>
        <x15:pivotRow count="3">
          <x15:c>
            <x15:v>297849.15999999997</x15:v>
            <x15:x in="0"/>
          </x15:c>
          <x15:c>
            <x15:v>152388.93</x15:v>
            <x15:x in="0"/>
          </x15:c>
          <x15:c>
            <x15:v>450238.08999999968</x15:v>
            <x15:x in="0"/>
          </x15:c>
        </x15:pivotRow>
        <x15:pivotRow count="3">
          <x15:c>
            <x15:v>252685.84000000005</x15:v>
            <x15:x in="0"/>
          </x15:c>
          <x15:c>
            <x15:v>106960.07000000004</x15:v>
            <x15:x in="0"/>
          </x15:c>
          <x15:c>
            <x15:v>359645.90999999992</x15:v>
            <x15:x in="0"/>
          </x15:c>
        </x15:pivotRow>
        <x15:pivotRow count="3">
          <x15:c>
            <x15:v>170759.46999999997</x15:v>
            <x15:x in="0"/>
          </x15:c>
          <x15:c>
            <x15:v>175559.9</x15:v>
            <x15:x in="0"/>
          </x15:c>
          <x15:c>
            <x15:v>346319.36999999994</x15:v>
            <x15:x in="0"/>
          </x15:c>
        </x15:pivotRow>
        <x15:pivotRow count="3">
          <x15:c>
            <x15:v>140512.44000000009</x15:v>
            <x15:x in="0"/>
          </x15:c>
          <x15:c>
            <x15:v>171413.42</x15:v>
            <x15:x in="0"/>
          </x15:c>
          <x15:c>
            <x15:v>311925.85999999987</x15:v>
            <x15:x in="0"/>
          </x15:c>
        </x15:pivotRow>
        <x15:pivotRow count="3">
          <x15:c>
            <x15:v>144664.38000000006</x15:v>
            <x15:x in="0"/>
          </x15:c>
          <x15:c>
            <x15:v>90470.260000000038</x15:v>
            <x15:x in="0"/>
          </x15:c>
          <x15:c>
            <x15:v>235134.6399999999</x15:v>
            <x15:x in="0"/>
          </x15:c>
        </x15:pivotRow>
        <x15:pivotRow count="3">
          <x15:c>
            <x15:v>190586.46999999994</x15:v>
            <x15:x in="0"/>
          </x15:c>
          <x15:c>
            <x15:v>53307.079999999994</x15:v>
            <x15:x in="0"/>
          </x15:c>
          <x15:c>
            <x15:v>243893.54999999996</x15:v>
            <x15:x in="0"/>
          </x15:c>
        </x15:pivotRow>
        <x15:pivotRow count="3">
          <x15:c>
            <x15:v>81613.48</x15:v>
            <x15:x in="0"/>
          </x15:c>
          <x15:c>
            <x15:v>80020.110000000015</x15:v>
            <x15:x in="0"/>
          </x15:c>
          <x15:c>
            <x15:v>161633.59000000005</x15:v>
            <x15:x in="0"/>
          </x15:c>
        </x15:pivotRow>
        <x15:pivotRow count="3">
          <x15:c>
            <x15:v>107484.97</x15:v>
            <x15:x in="0"/>
          </x15:c>
          <x15:c>
            <x15:v>39936.92</x15:v>
            <x15:x in="0"/>
          </x15:c>
          <x15:c>
            <x15:v>147421.89000000001</x15:v>
            <x15:x in="0"/>
          </x15:c>
        </x15:pivotRow>
        <x15:pivotRow count="3">
          <x15:c>
            <x15:v>136836.41</x15:v>
            <x15:x in="0"/>
          </x15:c>
          <x15:c>
            <x15:v>87104.21</x15:v>
            <x15:x in="0"/>
          </x15:c>
          <x15:c>
            <x15:v>223940.61999999994</x15:v>
            <x15:x in="0"/>
          </x15:c>
        </x15:pivotRow>
        <x15:pivotRow count="3">
          <x15:c>
            <x15:v>6787908.0500000054</x15:v>
            <x15:x in="0"/>
          </x15:c>
          <x15:c>
            <x15:v>4390676.4899999984</x15:v>
            <x15:x in="0"/>
          </x15:c>
          <x15:c>
            <x15:v>11178584.540000014</x15:v>
            <x15:x in="0"/>
          </x15:c>
        </x15:pivotRow>
      </x15:pivotTableData>
    </ext>
    <ext xmlns:x15="http://schemas.microsoft.com/office/spreadsheetml/2010/11/main" uri="{E67621CE-5B39-4880-91FE-76760E9C1902}">
      <x15:pivotTableUISettings>
        <x15:activeTabTopLevelEntity name="[Customer Shopping]"/>
        <x15:activeTabTopLevelEntity name="[Calendario]"/>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4398856-0620-4837-839D-539177A038C5}" name="TablaDinámica2" cacheId="17" applyNumberFormats="0" applyBorderFormats="0" applyFontFormats="0" applyPatternFormats="0" applyAlignmentFormats="0" applyWidthHeightFormats="1" dataCaption="Valores" tag="3b170271-258f-4bab-8b78-0a2444029c57" updatedVersion="8" minRefreshableVersion="3" useAutoFormatting="1" itemPrintTitles="1" createdVersion="8" indent="0" outline="1" outlineData="1" multipleFieldFilters="0">
  <location ref="A1:E9" firstHeaderRow="1" firstDataRow="2" firstDataCol="1"/>
  <pivotFields count="6">
    <pivotField allDrilled="1" subtotalTop="0" showAll="0" dataSourceSort="1" defaultSubtotal="0" defaultAttributeDrillState="1">
      <items count="1">
        <item s="1" x="0"/>
      </items>
    </pivotField>
    <pivotField axis="axisRow" allDrilled="1" subtotalTop="0" showAll="0" dataSourceSort="1" defaultSubtotal="0" defaultAttributeDrillState="1">
      <items count="5">
        <item x="0"/>
        <item x="1"/>
        <item x="2"/>
        <item x="3"/>
        <item x="4"/>
      </items>
    </pivotField>
    <pivotField dataField="1" subtotalTop="0" showAll="0" defaultSubtotal="0"/>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2">
    <field x="4"/>
    <field x="1"/>
  </rowFields>
  <rowItems count="7">
    <i>
      <x/>
    </i>
    <i r="1">
      <x/>
    </i>
    <i r="1">
      <x v="1"/>
    </i>
    <i r="1">
      <x v="2"/>
    </i>
    <i r="1">
      <x v="3"/>
    </i>
    <i r="1">
      <x v="4"/>
    </i>
    <i t="grand">
      <x/>
    </i>
  </rowItems>
  <colFields count="1">
    <field x="3"/>
  </colFields>
  <colItems count="4">
    <i>
      <x/>
    </i>
    <i>
      <x v="1"/>
    </i>
    <i>
      <x v="2"/>
    </i>
    <i t="grand">
      <x/>
    </i>
  </colItems>
  <dataFields count="1">
    <dataField fld="2" subtotal="count" baseField="0" baseItem="0"/>
  </dataFields>
  <pivotHierarchies count="6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 Shopping].[Shopping Mall].&amp;[Forum Istanbu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5"/>
    <rowHierarchyUsage hierarchyUsage="37"/>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Shopping1]"/>
        <x15:activeTabTopLevelEntity name="[Calendario]"/>
        <x15:activeTabTopLevelEntity name="[Customer Sho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FFFF-FFFF05000000}" name="PivotChartTable6" cacheId="28" applyNumberFormats="0" applyBorderFormats="0" applyFontFormats="0" applyPatternFormats="0" applyAlignmentFormats="0" applyWidthHeightFormats="1" dataCaption="Valores" updatedVersion="8" minRefreshableVersion="3" useAutoFormatting="1" subtotalHiddenItems="1" itemPrintTitles="1" createdVersion="6" indent="0" outline="1" outlineData="1" multipleFieldFilters="0" chartFormat="1">
  <location ref="A1:E27" firstHeaderRow="1" firstDataRow="2" firstDataCol="1"/>
  <pivotFields count="4">
    <pivotField dataField="1" showAll="0"/>
    <pivotField allDrilled="1" showAll="0" dataSourceSort="1" defaultAttributeDrillState="1"/>
    <pivotField axis="axisRow" allDrilled="1" showAll="0" dataSourceSort="1" defaultAttributeDrillState="1">
      <items count="25">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t="default"/>
      </items>
    </pivotField>
    <pivotField axis="axisCol" allDrilled="1" showAll="0" dataSourceSort="1" defaultAttributeDrillState="1">
      <items count="4">
        <item x="0"/>
        <item x="1"/>
        <item x="2"/>
        <item t="default"/>
      </items>
    </pivotField>
  </pivotFields>
  <rowFields count="1">
    <field x="2"/>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Fields count="1">
    <field x="3"/>
  </colFields>
  <colItems count="4">
    <i>
      <x/>
    </i>
    <i>
      <x v="1"/>
    </i>
    <i>
      <x v="2"/>
    </i>
    <i t="grand">
      <x/>
    </i>
  </colItems>
  <dataFields count="1">
    <dataField fld="0" subtotal="count" baseField="0" baseItem="0"/>
  </dataFields>
  <chartFormats count="4">
    <chartFormat chart="0" format="9" series="1">
      <pivotArea type="data" outline="0" fieldPosition="0">
        <references count="1">
          <reference field="4294967294" count="1" selected="0">
            <x v="0"/>
          </reference>
        </references>
      </pivotArea>
    </chartFormat>
    <chartFormat chart="0" format="10" series="1">
      <pivotArea type="data" outline="0" fieldPosition="0">
        <references count="2">
          <reference field="4294967294" count="1" selected="0">
            <x v="0"/>
          </reference>
          <reference field="3" count="1" selected="0">
            <x v="1"/>
          </reference>
        </references>
      </pivotArea>
    </chartFormat>
    <chartFormat chart="0" format="11" series="1">
      <pivotArea type="data" outline="0" fieldPosition="0">
        <references count="2">
          <reference field="4294967294" count="1" selected="0">
            <x v="0"/>
          </reference>
          <reference field="3" count="1" selected="0">
            <x v="2"/>
          </reference>
        </references>
      </pivotArea>
    </chartFormat>
    <chartFormat chart="0" format="12" series="1">
      <pivotArea type="data" outline="0" fieldPosition="0">
        <references count="2">
          <reference field="4294967294" count="1" selected="0">
            <x v="0"/>
          </reference>
          <reference field="3" count="1" selected="0">
            <x v="0"/>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 Shopping].[Shopping Mall].&amp;[Cevahir AVM]"/>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rowHierarchiesUsage count="1">
    <rowHierarchyUsage hierarchyUsage="7"/>
  </rowHierarchiesUsage>
  <colHierarchiesUsage count="1">
    <colHierarchyUsage hierarchyUsage="3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25" columnCount="4" cacheId="7">
        <x15:pivotRow count="4">
          <x15:c>
            <x15:v>204015.56</x15:v>
            <x15:x in="0"/>
          </x15:c>
          <x15:c>
            <x15:v>177761.49</x15:v>
            <x15:x in="0"/>
          </x15:c>
          <x15:c>
            <x15:v>131114.07</x15:v>
            <x15:x in="0"/>
          </x15:c>
          <x15:c>
            <x15:v>512891.11999999994</x15:v>
            <x15:x in="0"/>
          </x15:c>
        </x15:pivotRow>
        <x15:pivotRow count="4">
          <x15:c>
            <x15:v>193927.96000000002</x15:v>
            <x15:x in="0"/>
          </x15:c>
          <x15:c>
            <x15:v>145875.59999999998</x15:v>
            <x15:x in="0"/>
          </x15:c>
          <x15:c>
            <x15:v>92509.279999999984</x15:v>
            <x15:x in="0"/>
          </x15:c>
          <x15:c>
            <x15:v>432312.84</x15:v>
            <x15:x in="0"/>
          </x15:c>
        </x15:pivotRow>
        <x15:pivotRow count="4">
          <x15:c>
            <x15:v>208766.87</x15:v>
            <x15:x in="0"/>
          </x15:c>
          <x15:c>
            <x15:v>162894.87999999995</x15:v>
            <x15:x in="0"/>
          </x15:c>
          <x15:c>
            <x15:v>117683.23999999999</x15:v>
            <x15:x in="0"/>
          </x15:c>
          <x15:c>
            <x15:v>489344.99000000011</x15:v>
            <x15:x in="0"/>
          </x15:c>
        </x15:pivotRow>
        <x15:pivotRow count="4">
          <x15:c>
            <x15:v>126110.48</x15:v>
            <x15:x in="0"/>
          </x15:c>
          <x15:c>
            <x15:v>196476.94</x15:v>
            <x15:x in="0"/>
          </x15:c>
          <x15:c>
            <x15:v>77995.76999999999</x15:v>
            <x15:x in="0"/>
          </x15:c>
          <x15:c>
            <x15:v>400583.19000000012</x15:v>
            <x15:x in="0"/>
          </x15:c>
        </x15:pivotRow>
        <x15:pivotRow count="4">
          <x15:c>
            <x15:v>274302.80000000005</x15:v>
            <x15:x in="0"/>
          </x15:c>
          <x15:c>
            <x15:v>140965.91999999998</x15:v>
            <x15:x in="0"/>
          </x15:c>
          <x15:c>
            <x15:v>132188.99</x15:v>
            <x15:x in="0"/>
          </x15:c>
          <x15:c>
            <x15:v>547457.71</x15:v>
            <x15:x in="0"/>
          </x15:c>
        </x15:pivotRow>
        <x15:pivotRow count="4">
          <x15:c>
            <x15:v>226803.16999999998</x15:v>
            <x15:x in="0"/>
          </x15:c>
          <x15:c>
            <x15:v>115351.04000000002</x15:v>
            <x15:x in="0"/>
          </x15:c>
          <x15:c>
            <x15:v>81550.940000000017</x15:v>
            <x15:x in="0"/>
          </x15:c>
          <x15:c>
            <x15:v>423705.14999999997</x15:v>
            <x15:x in="0"/>
          </x15:c>
        </x15:pivotRow>
        <x15:pivotRow count="4">
          <x15:c>
            <x15:v>199060.90999999997</x15:v>
            <x15:x in="0"/>
          </x15:c>
          <x15:c>
            <x15:v>194954.34000000003</x15:v>
            <x15:x in="0"/>
          </x15:c>
          <x15:c>
            <x15:v>94983.93</x15:v>
            <x15:x in="0"/>
          </x15:c>
          <x15:c>
            <x15:v>488999.18000000011</x15:v>
            <x15:x in="0"/>
          </x15:c>
        </x15:pivotRow>
        <x15:pivotRow count="4">
          <x15:c>
            <x15:v>262396.73</x15:v>
            <x15:x in="0"/>
          </x15:c>
          <x15:c>
            <x15:v>169516.33999999997</x15:v>
            <x15:x in="0"/>
          </x15:c>
          <x15:c>
            <x15:v>105229.84999999999</x15:v>
            <x15:x in="0"/>
          </x15:c>
          <x15:c>
            <x15:v>537142.92000000004</x15:v>
            <x15:x in="0"/>
          </x15:c>
        </x15:pivotRow>
        <x15:pivotRow count="4">
          <x15:c>
            <x15:v>283529.95999999996</x15:v>
            <x15:x in="0"/>
          </x15:c>
          <x15:c>
            <x15:v>192310.19</x15:v>
            <x15:x in="0"/>
          </x15:c>
          <x15:c>
            <x15:v>110764.65000000001</x15:v>
            <x15:x in="0"/>
          </x15:c>
          <x15:c>
            <x15:v>586604.80000000005</x15:v>
            <x15:x in="0"/>
          </x15:c>
        </x15:pivotRow>
        <x15:pivotRow count="4">
          <x15:c>
            <x15:v>198768.31999999998</x15:v>
            <x15:x in="0"/>
          </x15:c>
          <x15:c>
            <x15:v>182214.83999999997</x15:v>
            <x15:x in="0"/>
          </x15:c>
          <x15:c>
            <x15:v>145708.97999999998</x15:v>
            <x15:x in="0"/>
          </x15:c>
          <x15:c>
            <x15:v>526692.14000000013</x15:v>
            <x15:x in="0"/>
          </x15:c>
        </x15:pivotRow>
        <x15:pivotRow count="4">
          <x15:c>
            <x15:v>246816.48</x15:v>
            <x15:x in="0"/>
          </x15:c>
          <x15:c>
            <x15:v>188681.92</x15:v>
            <x15:x in="0"/>
          </x15:c>
          <x15:c>
            <x15:v>68536.399999999994</x15:v>
            <x15:x in="0"/>
          </x15:c>
          <x15:c>
            <x15:v>504034.80000000016</x15:v>
            <x15:x in="0"/>
          </x15:c>
        </x15:pivotRow>
        <x15:pivotRow count="4">
          <x15:c>
            <x15:v>153700.56</x15:v>
            <x15:x in="0"/>
          </x15:c>
          <x15:c>
            <x15:v>164460.72</x15:v>
            <x15:x in="0"/>
          </x15:c>
          <x15:c>
            <x15:v>188460.68000000008</x15:v>
            <x15:x in="0"/>
          </x15:c>
          <x15:c>
            <x15:v>506621.96000000014</x15:v>
            <x15:x in="0"/>
          </x15:c>
        </x15:pivotRow>
        <x15:pivotRow count="4">
          <x15:c>
            <x15:v>161675.53</x15:v>
            <x15:x in="0"/>
          </x15:c>
          <x15:c>
            <x15:v>115510.57</x15:v>
            <x15:x in="0"/>
          </x15:c>
          <x15:c>
            <x15:v>105710.86000000003</x15:v>
            <x15:x in="0"/>
          </x15:c>
          <x15:c>
            <x15:v>382896.96</x15:v>
            <x15:x in="0"/>
          </x15:c>
        </x15:pivotRow>
        <x15:pivotRow count="4">
          <x15:c>
            <x15:v>220712.53</x15:v>
            <x15:x in="0"/>
          </x15:c>
          <x15:c>
            <x15:v>112403.39000000001</x15:v>
            <x15:x in="0"/>
          </x15:c>
          <x15:c>
            <x15:v>73038.260000000009</x15:v>
            <x15:x in="0"/>
          </x15:c>
          <x15:c>
            <x15:v>406154.18000000005</x15:v>
            <x15:x in="0"/>
          </x15:c>
        </x15:pivotRow>
        <x15:pivotRow count="4">
          <x15:c>
            <x15:v>280420.98</x15:v>
            <x15:x in="0"/>
          </x15:c>
          <x15:c>
            <x15:v>184315.24</x15:v>
            <x15:x in="0"/>
          </x15:c>
          <x15:c>
            <x15:v>97738.580000000016</x15:v>
            <x15:x in="0"/>
          </x15:c>
          <x15:c>
            <x15:v>562474.80000000005</x15:v>
            <x15:x in="0"/>
          </x15:c>
        </x15:pivotRow>
        <x15:pivotRow count="4">
          <x15:c>
            <x15:v>262241.23</x15:v>
            <x15:x in="0"/>
          </x15:c>
          <x15:c>
            <x15:v>214463.7900000001</x15:v>
            <x15:x in="0"/>
          </x15:c>
          <x15:c>
            <x15:v>56421.39</x15:v>
            <x15:x in="0"/>
          </x15:c>
          <x15:c>
            <x15:v>533126.41000000015</x15:v>
            <x15:x in="0"/>
          </x15:c>
        </x15:pivotRow>
        <x15:pivotRow count="4">
          <x15:c>
            <x15:v>260257.85</x15:v>
            <x15:x in="0"/>
          </x15:c>
          <x15:c>
            <x15:v>163159.35</x15:v>
            <x15:x in="0"/>
          </x15:c>
          <x15:c>
            <x15:v>71534.44</x15:v>
            <x15:x in="0"/>
          </x15:c>
          <x15:c>
            <x15:v>494951.64</x15:v>
            <x15:x in="0"/>
          </x15:c>
        </x15:pivotRow>
        <x15:pivotRow count="4">
          <x15:c>
            <x15:v>244729.91999999998</x15:v>
            <x15:x in="0"/>
          </x15:c>
          <x15:c>
            <x15:v>152399.91</x15:v>
            <x15:x in="0"/>
          </x15:c>
          <x15:c>
            <x15:v>124748.32999999999</x15:v>
            <x15:x in="0"/>
          </x15:c>
          <x15:c>
            <x15:v>521878.16000000003</x15:v>
            <x15:x in="0"/>
          </x15:c>
        </x15:pivotRow>
        <x15:pivotRow count="4">
          <x15:c>
            <x15:v>270921.15000000002</x15:v>
            <x15:x in="0"/>
          </x15:c>
          <x15:c>
            <x15:v>190210.31999999998</x15:v>
            <x15:x in="0"/>
          </x15:c>
          <x15:c>
            <x15:v>147186.59999999998</x15:v>
            <x15:x in="0"/>
          </x15:c>
          <x15:c>
            <x15:v>608318.07000000007</x15:v>
            <x15:x in="0"/>
          </x15:c>
        </x15:pivotRow>
        <x15:pivotRow count="4">
          <x15:c>
            <x15:v>116373.23999999999</x15:v>
            <x15:x in="0"/>
          </x15:c>
          <x15:c>
            <x15:v>205279.43</x15:v>
            <x15:x in="0"/>
          </x15:c>
          <x15:c>
            <x15:v>150692.13</x15:v>
            <x15:x in="0"/>
          </x15:c>
          <x15:c>
            <x15:v>472344.8000000001</x15:v>
            <x15:x in="0"/>
          </x15:c>
        </x15:pivotRow>
        <x15:pivotRow count="4">
          <x15:c>
            <x15:v>239419.79999999996</x15:v>
            <x15:x in="0"/>
          </x15:c>
          <x15:c>
            <x15:v>160390.01999999999</x15:v>
            <x15:x in="0"/>
          </x15:c>
          <x15:c>
            <x15:v>57941.219999999994</x15:v>
            <x15:x in="0"/>
          </x15:c>
          <x15:c>
            <x15:v>457751.04000000004</x15:v>
            <x15:x in="0"/>
          </x15:c>
        </x15:pivotRow>
        <x15:pivotRow count="4">
          <x15:c>
            <x15:v>139757.87</x15:v>
            <x15:x in="0"/>
          </x15:c>
          <x15:c>
            <x15:v>154789.85</x15:v>
            <x15:x in="0"/>
          </x15:c>
          <x15:c>
            <x15:v>86694.81</x15:v>
            <x15:x in="0"/>
          </x15:c>
          <x15:c>
            <x15:v>381242.53</x15:v>
            <x15:x in="0"/>
          </x15:c>
        </x15:pivotRow>
        <x15:pivotRow count="4">
          <x15:c>
            <x15:v>182794.31</x15:v>
            <x15:x in="0"/>
          </x15:c>
          <x15:c>
            <x15:v>116527.27999999998</x15:v>
            <x15:x in="0"/>
          </x15:c>
          <x15:c>
            <x15:v>93773.750000000015</x15:v>
            <x15:x in="0"/>
          </x15:c>
          <x15:c>
            <x15:v>393095.34000000014</x15:v>
            <x15:x in="0"/>
          </x15:c>
        </x15:pivotRow>
        <x15:pivotRow count="4">
          <x15:c>
            <x15:v>208689.46000000002</x15:v>
            <x15:x in="0"/>
          </x15:c>
          <x15:c>
            <x15:v>211978.11000000002</x15:v>
            <x15:x in="0"/>
          </x15:c>
          <x15:c>
            <x15:v>65285.189999999995</x15:v>
            <x15:x in="0"/>
          </x15:c>
          <x15:c>
            <x15:v>485952.76</x15:v>
            <x15:x in="0"/>
          </x15:c>
        </x15:pivotRow>
        <x15:pivotRow count="4">
          <x15:c>
            <x15:v>5166193.67</x15:v>
            <x15:x in="0"/>
          </x15:c>
          <x15:c>
            <x15:v>4012891.4800000219</x15:v>
            <x15:x in="0"/>
          </x15:c>
          <x15:c>
            <x15:v>2477492.3399999915</x15:v>
            <x15:x in="0"/>
          </x15:c>
          <x15:c>
            <x15:v>11656577.490000017</x15:v>
            <x15:x in="0"/>
          </x15:c>
        </x15:pivotRow>
      </x15:pivotTableData>
    </ext>
    <ext xmlns:x15="http://schemas.microsoft.com/office/spreadsheetml/2010/11/main" uri="{E67621CE-5B39-4880-91FE-76760E9C1902}">
      <x15:pivotTableUISettings>
        <x15:activeTabTopLevelEntity name="[Customer Shopping]"/>
        <x15:activeTabTopLevelEntity name="[Calendario]"/>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FFFF-FFFF04000000}" name="PivotChartTable5" cacheId="27" applyNumberFormats="0" applyBorderFormats="0" applyFontFormats="0" applyPatternFormats="0" applyAlignmentFormats="0" applyWidthHeightFormats="1" dataCaption="Valores" updatedVersion="8" minRefreshableVersion="3" useAutoFormatting="1" itemPrintTitles="1" createdVersion="6" indent="0" outline="1" outlineData="1" multipleFieldFilters="0" chartFormat="1">
  <location ref="A1:C55" firstHeaderRow="0" firstDataRow="1" firstDataCol="1"/>
  <pivotFields count="4">
    <pivotField dataField="1" showAll="0"/>
    <pivotField dataField="1" showAll="0"/>
    <pivotField axis="axisRow" allDrilled="1" showAll="0" dataSourceSort="1" defaultAttributeDrillState="1">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 allDrilled="1" showAll="0" dataSourceSort="1" defaultAttributeDrillState="1"/>
  </pivotFields>
  <rowFields count="1">
    <field x="2"/>
  </rowFields>
  <rowItems count="5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t="grand">
      <x/>
    </i>
  </rowItems>
  <colFields count="1">
    <field x="-2"/>
  </colFields>
  <colItems count="2">
    <i>
      <x/>
    </i>
    <i i="1">
      <x v="1"/>
    </i>
  </colItems>
  <dataFields count="2">
    <dataField fld="1" subtotal="count" baseField="0" baseItem="0"/>
    <dataField fld="0" subtotal="count" baseField="0" baseItem="0"/>
  </dataFields>
  <chartFormats count="4">
    <chartFormat chart="0" format="114">
      <pivotArea type="data" outline="0" fieldPosition="0">
        <references count="2">
          <reference field="4294967294" count="1" selected="0">
            <x v="0"/>
          </reference>
          <reference field="2" count="1" selected="0">
            <x v="24"/>
          </reference>
        </references>
      </pivotArea>
    </chartFormat>
    <chartFormat chart="0" format="115" series="1">
      <pivotArea type="data" outline="0" fieldPosition="0">
        <references count="1">
          <reference field="4294967294" count="1" selected="0">
            <x v="0"/>
          </reference>
        </references>
      </pivotArea>
    </chartFormat>
    <chartFormat chart="0" format="116" series="1">
      <pivotArea type="data" outline="0" fieldPosition="0">
        <references count="1">
          <reference field="4294967294" count="1" selected="0">
            <x v="1"/>
          </reference>
        </references>
      </pivotArea>
    </chartFormat>
    <chartFormat chart="0" format="117">
      <pivotArea type="data" outline="0" fieldPosition="0">
        <references count="2">
          <reference field="4294967294" count="1" selected="0">
            <x v="1"/>
          </reference>
          <reference field="2" count="1" selected="0">
            <x v="0"/>
          </reference>
        </references>
      </pivotArea>
    </chartFormat>
  </chartFormats>
  <pivotHierarchies count="63">
    <pivotHierarchy dragToData="1"/>
    <pivotHierarchy multipleItemSelectionAllowed="1" dragToData="1">
      <members count="1" level="1">
        <member name="[Calendario].[Year].&amp;[202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0"/>
        <x15:serverFormat format="#,0.00"/>
      </x15:pivotTableServerFormats>
    </ext>
    <ext xmlns:x15="http://schemas.microsoft.com/office/spreadsheetml/2010/11/main" uri="{44433962-1CF7-4059-B4EE-95C3D5FFCF73}">
      <x15:pivotTableData rowCount="54" columnCount="2" cacheId="6">
        <x15:pivotRow count="2">
          <x15:c>
            <x15:v>665</x15:v>
            <x15:x in="0"/>
          </x15:c>
          <x15:c>
            <x15:v>761.02616541353382</x15:v>
            <x15:x in="1"/>
          </x15:c>
        </x15:pivotRow>
        <x15:pivotRow count="2">
          <x15:c>
            <x15:v>2605</x15:v>
            <x15:x in="0"/>
          </x15:c>
          <x15:c>
            <x15:v>840.98488675623742</x15:v>
            <x15:x in="1"/>
          </x15:c>
        </x15:pivotRow>
        <x15:pivotRow count="2">
          <x15:c>
            <x15:v>2663</x15:v>
            <x15:x in="0"/>
          </x15:c>
          <x15:c>
            <x15:v>808.80748028539199</x15:v>
            <x15:x in="1"/>
          </x15:c>
        </x15:pivotRow>
        <x15:pivotRow count="2">
          <x15:c>
            <x15:v>2666</x15:v>
            <x15:x in="0"/>
          </x15:c>
          <x15:c>
            <x15:v>950.59212678169433</x15:v>
            <x15:x in="1"/>
          </x15:c>
        </x15:pivotRow>
        <x15:pivotRow count="2">
          <x15:c>
            <x15:v>2666</x15:v>
            <x15:x in="0"/>
          </x15:c>
          <x15:c>
            <x15:v>792.74178544636163</x15:v>
            <x15:x in="1"/>
          </x15:c>
        </x15:pivotRow>
        <x15:pivotRow count="2">
          <x15:c>
            <x15:v>2556</x15:v>
            <x15:x in="0"/>
          </x15:c>
          <x15:c>
            <x15:v>802.37621283255157</x15:v>
            <x15:x in="1"/>
          </x15:c>
        </x15:pivotRow>
        <x15:pivotRow count="2">
          <x15:c>
            <x15:v>2661</x15:v>
            <x15:x in="0"/>
          </x15:c>
          <x15:c>
            <x15:v>787.45773769259654</x15:v>
            <x15:x in="1"/>
          </x15:c>
        </x15:pivotRow>
        <x15:pivotRow count="2">
          <x15:c>
            <x15:v>2560</x15:v>
            <x15:x in="0"/>
          </x15:c>
          <x15:c>
            <x15:v>866.94844531249964</x15:v>
            <x15:x in="1"/>
          </x15:c>
        </x15:pivotRow>
        <x15:pivotRow count="2">
          <x15:c>
            <x15:v>2519</x15:v>
            <x15:x in="0"/>
          </x15:c>
          <x15:c>
            <x15:v>800.6641127431526</x15:v>
            <x15:x in="1"/>
          </x15:c>
        </x15:pivotRow>
        <x15:pivotRow count="2">
          <x15:c>
            <x15:v>2626</x15:v>
            <x15:x in="0"/>
          </x15:c>
          <x15:c>
            <x15:v>803.38761995430366</x15:v>
            <x15:x in="1"/>
          </x15:c>
        </x15:pivotRow>
        <x15:pivotRow count="2">
          <x15:c>
            <x15:v>2705</x15:v>
            <x15:x in="0"/>
          </x15:c>
          <x15:c>
            <x15:v>839.18954158964812</x15:v>
            <x15:x in="1"/>
          </x15:c>
        </x15:pivotRow>
        <x15:pivotRow count="2">
          <x15:c>
            <x15:v>2589</x15:v>
            <x15:x in="0"/>
          </x15:c>
          <x15:c>
            <x15:v>887.43200463499261</x15:v>
            <x15:x in="1"/>
          </x15:c>
        </x15:pivotRow>
        <x15:pivotRow count="2">
          <x15:c>
            <x15:v>2914</x15:v>
            <x15:x in="0"/>
          </x15:c>
          <x15:c>
            <x15:v>840.71288949896984</x15:v>
            <x15:x in="1"/>
          </x15:c>
        </x15:pivotRow>
        <x15:pivotRow count="2">
          <x15:c>
            <x15:v>2486</x15:v>
            <x15:x in="0"/>
          </x15:c>
          <x15:c>
            <x15:v>799.40321399839115</x15:v>
            <x15:x in="1"/>
          </x15:c>
        </x15:pivotRow>
        <x15:pivotRow count="2">
          <x15:c>
            <x15:v>2518</x15:v>
            <x15:x in="0"/>
          </x15:c>
          <x15:c>
            <x15:v>736.92173153296324</x15:v>
            <x15:x in="1"/>
          </x15:c>
        </x15:pivotRow>
        <x15:pivotRow count="2">
          <x15:c>
            <x15:v>2685</x15:v>
            <x15:x in="0"/>
          </x15:c>
          <x15:c>
            <x15:v>878.4017243947867</x15:v>
            <x15:x in="1"/>
          </x15:c>
        </x15:pivotRow>
        <x15:pivotRow count="2">
          <x15:c>
            <x15:v>2767</x15:v>
            <x15:x in="0"/>
          </x15:c>
          <x15:c>
            <x15:v>849.90135164437868</x15:v>
            <x15:x in="1"/>
          </x15:c>
        </x15:pivotRow>
        <x15:pivotRow count="2">
          <x15:c>
            <x15:v>2636</x15:v>
            <x15:x in="0"/>
          </x15:c>
          <x15:c>
            <x15:v>834.16027693474905</x15:v>
            <x15:x in="1"/>
          </x15:c>
        </x15:pivotRow>
        <x15:pivotRow count="2">
          <x15:c>
            <x15:v>2593</x15:v>
            <x15:x in="0"/>
          </x15:c>
          <x15:c>
            <x15:v>862.26652911685244</x15:v>
            <x15:x in="1"/>
          </x15:c>
        </x15:pivotRow>
        <x15:pivotRow count="2">
          <x15:c>
            <x15:v>2567</x15:v>
            <x15:x in="0"/>
          </x15:c>
          <x15:c>
            <x15:v>869.80391118036641</x15:v>
            <x15:x in="1"/>
          </x15:c>
        </x15:pivotRow>
        <x15:pivotRow count="2">
          <x15:c>
            <x15:v>2691</x15:v>
            <x15:x in="0"/>
          </x15:c>
          <x15:c>
            <x15:v>893.17026012634585</x15:v>
            <x15:x in="1"/>
          </x15:c>
        </x15:pivotRow>
        <x15:pivotRow count="2">
          <x15:c>
            <x15:v>2552</x15:v>
            <x15:x in="0"/>
          </x15:c>
          <x15:c>
            <x15:v>847.27353448275846</x15:v>
            <x15:x in="1"/>
          </x15:c>
        </x15:pivotRow>
        <x15:pivotRow count="2">
          <x15:c>
            <x15:v>2680</x15:v>
            <x15:x in="0"/>
          </x15:c>
          <x15:c>
            <x15:v>771.2913955223886</x15:v>
            <x15:x in="1"/>
          </x15:c>
        </x15:pivotRow>
        <x15:pivotRow count="2">
          <x15:c>
            <x15:v>2730</x15:v>
            <x15:x in="0"/>
          </x15:c>
          <x15:c>
            <x15:v>839.64377655677617</x15:v>
            <x15:x in="1"/>
          </x15:c>
        </x15:pivotRow>
        <x15:pivotRow count="2">
          <x15:c>
            <x15:v>2467</x15:v>
            <x15:x in="0"/>
          </x15:c>
          <x15:c>
            <x15:v>836.5714349412242</x15:v>
            <x15:x in="1"/>
          </x15:c>
        </x15:pivotRow>
        <x15:pivotRow count="2">
          <x15:c>
            <x15:v>2670</x15:v>
            <x15:x in="0"/>
          </x15:c>
          <x15:c>
            <x15:v>853.24634456928777</x15:v>
            <x15:x in="1"/>
          </x15:c>
        </x15:pivotRow>
        <x15:pivotRow count="2">
          <x15:c>
            <x15:v>2682</x15:v>
            <x15:x in="0"/>
          </x15:c>
          <x15:c>
            <x15:v>947.49579045488315</x15:v>
            <x15:x in="1"/>
          </x15:c>
        </x15:pivotRow>
        <x15:pivotRow count="2">
          <x15:c>
            <x15:v>2613</x15:v>
            <x15:x in="0"/>
          </x15:c>
          <x15:c>
            <x15:v>882.3983429008797</x15:v>
            <x15:x in="1"/>
          </x15:c>
        </x15:pivotRow>
        <x15:pivotRow count="2">
          <x15:c>
            <x15:v>2749</x15:v>
            <x15:x in="0"/>
          </x15:c>
          <x15:c>
            <x15:v>865.23236449618094</x15:v>
            <x15:x in="1"/>
          </x15:c>
        </x15:pivotRow>
        <x15:pivotRow count="2">
          <x15:c>
            <x15:v>2485</x15:v>
            <x15:x in="0"/>
          </x15:c>
          <x15:c>
            <x15:v>798.10526358148877</x15:v>
            <x15:x in="1"/>
          </x15:c>
        </x15:pivotRow>
        <x15:pivotRow count="2">
          <x15:c>
            <x15:v>2770</x15:v>
            <x15:x in="0"/>
          </x15:c>
          <x15:c>
            <x15:v>859.03712996389856</x15:v>
            <x15:x in="1"/>
          </x15:c>
        </x15:pivotRow>
        <x15:pivotRow count="2">
          <x15:c>
            <x15:v>2669</x15:v>
            <x15:x in="0"/>
          </x15:c>
          <x15:c>
            <x15:v>814.77105657549612</x15:v>
            <x15:x in="1"/>
          </x15:c>
        </x15:pivotRow>
        <x15:pivotRow count="2">
          <x15:c>
            <x15:v>2785</x15:v>
            <x15:x in="0"/>
          </x15:c>
          <x15:c>
            <x15:v>845.88962657091508</x15:v>
            <x15:x in="1"/>
          </x15:c>
        </x15:pivotRow>
        <x15:pivotRow count="2">
          <x15:c>
            <x15:v>2535</x15:v>
            <x15:x in="0"/>
          </x15:c>
          <x15:c>
            <x15:v>821.19755029585758</x15:v>
            <x15:x in="1"/>
          </x15:c>
        </x15:pivotRow>
        <x15:pivotRow count="2">
          <x15:c>
            <x15:v>2635</x15:v>
            <x15:x in="0"/>
          </x15:c>
          <x15:c>
            <x15:v>779.47530929791287</x15:v>
            <x15:x in="1"/>
          </x15:c>
        </x15:pivotRow>
        <x15:pivotRow count="2">
          <x15:c>
            <x15:v>2447</x15:v>
            <x15:x in="0"/>
          </x15:c>
          <x15:c>
            <x15:v>912.59033919084561</x15:v>
            <x15:x in="1"/>
          </x15:c>
        </x15:pivotRow>
        <x15:pivotRow count="2">
          <x15:c>
            <x15:v>2578</x15:v>
            <x15:x in="0"/>
          </x15:c>
          <x15:c>
            <x15:v>851.42021334367598</x15:v>
            <x15:x in="1"/>
          </x15:c>
        </x15:pivotRow>
        <x15:pivotRow count="2">
          <x15:c>
            <x15:v>2686</x15:v>
            <x15:x in="0"/>
          </x15:c>
          <x15:c>
            <x15:v>914.57625465375884</x15:v>
            <x15:x in="1"/>
          </x15:c>
        </x15:pivotRow>
        <x15:pivotRow count="2">
          <x15:c>
            <x15:v>2719</x15:v>
            <x15:x in="0"/>
          </x15:c>
          <x15:c>
            <x15:v>824.37806546524496</x15:v>
            <x15:x in="1"/>
          </x15:c>
        </x15:pivotRow>
        <x15:pivotRow count="2">
          <x15:c>
            <x15:v>2686</x15:v>
            <x15:x in="0"/>
          </x15:c>
          <x15:c>
            <x15:v>809.71399106478043</x15:v>
            <x15:x in="1"/>
          </x15:c>
        </x15:pivotRow>
        <x15:pivotRow count="2">
          <x15:c>
            <x15:v>2613</x15:v>
            <x15:x in="0"/>
          </x15:c>
          <x15:c>
            <x15:v>852.11843474932948</x15:v>
            <x15:x in="1"/>
          </x15:c>
        </x15:pivotRow>
        <x15:pivotRow count="2">
          <x15:c>
            <x15:v>2789</x15:v>
            <x15:x in="0"/>
          </x15:c>
          <x15:c>
            <x15:v>888.1190211545354</x15:v>
            <x15:x in="1"/>
          </x15:c>
        </x15:pivotRow>
        <x15:pivotRow count="2">
          <x15:c>
            <x15:v>2669</x15:v>
            <x15:x in="0"/>
          </x15:c>
          <x15:c>
            <x15:v>868.39439865117913</x15:v>
            <x15:x in="1"/>
          </x15:c>
        </x15:pivotRow>
        <x15:pivotRow count="2">
          <x15:c>
            <x15:v>2498</x15:v>
            <x15:x in="0"/>
          </x15:c>
          <x15:c>
            <x15:v>908.86730184147314</x15:v>
            <x15:x in="1"/>
          </x15:c>
        </x15:pivotRow>
        <x15:pivotRow count="2">
          <x15:c>
            <x15:v>2648</x15:v>
            <x15:x in="0"/>
          </x15:c>
          <x15:c>
            <x15:v>882.59453549848854</x15:v>
            <x15:x in="1"/>
          </x15:c>
        </x15:pivotRow>
        <x15:pivotRow count="2">
          <x15:c>
            <x15:v>2709</x15:v>
            <x15:x in="0"/>
          </x15:c>
          <x15:c>
            <x15:v>767.24956072351392</x15:v>
            <x15:x in="1"/>
          </x15:c>
        </x15:pivotRow>
        <x15:pivotRow count="2">
          <x15:c>
            <x15:v>2534</x15:v>
            <x15:x in="0"/>
          </x15:c>
          <x15:c>
            <x15:v>790.794222573007</x15:v>
            <x15:x in="1"/>
          </x15:c>
        </x15:pivotRow>
        <x15:pivotRow count="2">
          <x15:c>
            <x15:v>2541</x15:v>
            <x15:x in="0"/>
          </x15:c>
          <x15:c>
            <x15:v>728.99655647382906</x15:v>
            <x15:x in="1"/>
          </x15:c>
        </x15:pivotRow>
        <x15:pivotRow count="2">
          <x15:c>
            <x15:v>2750</x15:v>
            <x15:x in="0"/>
          </x15:c>
          <x15:c>
            <x15:v>831.87934181818162</x15:v>
            <x15:x in="1"/>
          </x15:c>
        </x15:pivotRow>
        <x15:pivotRow count="2">
          <x15:c>
            <x15:v>2659</x15:v>
            <x15:x in="0"/>
          </x15:c>
          <x15:c>
            <x15:v>890.62681835276385</x15:v>
            <x15:x in="1"/>
          </x15:c>
        </x15:pivotRow>
        <x15:pivotRow count="2">
          <x15:c>
            <x15:v>2461</x15:v>
            <x15:x in="0"/>
          </x15:c>
          <x15:c>
            <x15:v>827.47839902478677</x15:v>
            <x15:x in="1"/>
          </x15:c>
        </x15:pivotRow>
        <x15:pivotRow count="2">
          <x15:c>
            <x15:v>2681</x15:v>
            <x15:x in="0"/>
          </x15:c>
          <x15:c>
            <x15:v>782.43739649384509</x15:v>
            <x15:x in="1"/>
          </x15:c>
        </x15:pivotRow>
        <x15:pivotRow count="2">
          <x15:c>
            <x15:v>2119</x15:v>
            <x15:x in="0"/>
          </x15:c>
          <x15:c>
            <x15:v>959.09980179329762</x15:v>
            <x15:x in="1"/>
          </x15:c>
        </x15:pivotRow>
        <x15:pivotRow count="2">
          <x15:c>
            <x15:v>137147</x15:v>
            <x15:x in="0"/>
          </x15:c>
          <x15:c>
            <x15:v>841.70134293859883</x15:v>
            <x15:x in="1"/>
          </x15:c>
        </x15:pivotRow>
      </x15:pivotTableData>
    </ext>
    <ext xmlns:x15="http://schemas.microsoft.com/office/spreadsheetml/2010/11/main" uri="{E67621CE-5B39-4880-91FE-76760E9C1902}">
      <x15:pivotTableUISettings>
        <x15:activeTabTopLevelEntity name="[Customer Shopping]"/>
        <x15:activeTabTopLevelEntity name="[Calendario]"/>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FFFF-FFFF03000000}" name="PivotChartTable4" cacheId="26" applyNumberFormats="0" applyBorderFormats="0" applyFontFormats="0" applyPatternFormats="0" applyAlignmentFormats="0" applyWidthHeightFormats="1" dataCaption="Valores" updatedVersion="8" minRefreshableVersion="3" useAutoFormatting="1" itemPrintTitles="1" createdVersion="6" indent="0" outline="1" outlineData="1" multipleFieldFilters="0" chartFormat="1">
  <location ref="A3:B14" firstHeaderRow="1" firstDataRow="1" firstDataCol="1" rowPageCount="1" colPageCount="1"/>
  <pivotFields count="3">
    <pivotField dataField="1" showAll="0"/>
    <pivotField axis="axisRow" allDrilled="1" showAll="0" sortType="ascending"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axis="axisPage" allDrilled="1" showAll="0" dataSourceSort="1" defaultAttributeDrillState="1">
      <items count="1">
        <item t="default"/>
      </items>
    </pivotField>
  </pivotFields>
  <rowFields count="1">
    <field x="1"/>
  </rowFields>
  <rowItems count="11">
    <i>
      <x v="1"/>
    </i>
    <i>
      <x v="2"/>
    </i>
    <i>
      <x/>
    </i>
    <i>
      <x v="8"/>
    </i>
    <i>
      <x v="9"/>
    </i>
    <i>
      <x v="7"/>
    </i>
    <i>
      <x v="3"/>
    </i>
    <i>
      <x v="6"/>
    </i>
    <i>
      <x v="4"/>
    </i>
    <i>
      <x v="5"/>
    </i>
    <i t="grand">
      <x/>
    </i>
  </rowItems>
  <colItems count="1">
    <i/>
  </colItems>
  <pageFields count="1">
    <pageField fld="2" hier="1" name="[Calendario].[Year].&amp;[2022]" cap="2022"/>
  </pageFields>
  <dataFields count="1">
    <dataField fld="0" subtotal="count" baseField="0" baseItem="0"/>
  </dataFields>
  <chartFormats count="11">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0" format="7" series="1">
      <pivotArea type="data" outline="0" fieldPosition="0">
        <references count="2">
          <reference field="4294967294" count="1" selected="0">
            <x v="0"/>
          </reference>
          <reference field="1" count="1" selected="0">
            <x v="7"/>
          </reference>
        </references>
      </pivotArea>
    </chartFormat>
    <chartFormat chart="0" format="8" series="1">
      <pivotArea type="data" outline="0" fieldPosition="0">
        <references count="2">
          <reference field="4294967294" count="1" selected="0">
            <x v="0"/>
          </reference>
          <reference field="1" count="1" selected="0">
            <x v="8"/>
          </reference>
        </references>
      </pivotArea>
    </chartFormat>
    <chartFormat chart="0" format="9" series="1">
      <pivotArea type="data" outline="0" fieldPosition="0">
        <references count="2">
          <reference field="4294967294" count="1" selected="0">
            <x v="0"/>
          </reference>
          <reference field="1" count="1" selected="0">
            <x v="9"/>
          </reference>
        </references>
      </pivotArea>
    </chartFormat>
    <chartFormat chart="0" format="10" series="1">
      <pivotArea type="data" outline="0" fieldPosition="0">
        <references count="2">
          <reference field="4294967294" count="1" selected="0">
            <x v="0"/>
          </reference>
          <reference field="1" count="1" selected="0">
            <x v="0"/>
          </reference>
        </references>
      </pivotArea>
    </chartFormat>
    <chartFormat chart="0" format="11" series="1">
      <pivotArea type="data" outline="0" fieldPosition="0">
        <references count="1">
          <reference field="4294967294" count="1" selected="0">
            <x v="0"/>
          </reference>
        </references>
      </pivotArea>
    </chartFormat>
  </chartFormats>
  <pivotHierarchies count="63">
    <pivotHierarchy dragToData="1"/>
    <pivotHierarchy multipleItemSelectionAllowed="1" dragToData="1">
      <members count="1" level="1">
        <member name="[Calendario].[Year].&amp;[202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11" columnCount="1" cacheId="5">
        <x15:pivotRow count="1">
          <x15:c>
            <x15:v>5423912.5100000044</x15:v>
            <x15:x in="0"/>
          </x15:c>
        </x15:pivotRow>
        <x15:pivotRow count="1">
          <x15:c>
            <x15:v>5800267.2199999951</x15:v>
            <x15:x in="0"/>
          </x15:c>
        </x15:pivotRow>
        <x15:pivotRow count="1">
          <x15:c>
            <x15:v>5831795.3499999968</x15:v>
            <x15:x in="0"/>
          </x15:c>
        </x15:pivotRow>
        <x15:pivotRow count="1">
          <x15:c>
            <x15:v>5920500.3299999945</x15:v>
            <x15:x in="0"/>
          </x15:c>
        </x15:pivotRow>
        <x15:pivotRow count="1">
          <x15:c>
            <x15:v>6037789.4399999976</x15:v>
            <x15:x in="0"/>
          </x15:c>
        </x15:pivotRow>
        <x15:pivotRow count="1">
          <x15:c>
            <x15:v>11375841</x15:v>
            <x15:x in="0"/>
          </x15:c>
        </x15:pivotRow>
        <x15:pivotRow count="1">
          <x15:c>
            <x15:v>11469526.739999993</x15:v>
            <x15:x in="0"/>
          </x15:c>
        </x15:pivotRow>
        <x15:pivotRow count="1">
          <x15:c>
            <x15:v>17244618.859999999</x15:v>
            <x15:x in="0"/>
          </x15:c>
        </x15:pivotRow>
        <x15:pivotRow count="1">
          <x15:c>
            <x15:v>22922200.329999998</x15:v>
            <x15:x in="0"/>
          </x15:c>
        </x15:pivotRow>
        <x15:pivotRow count="1">
          <x15:c>
            <x15:v>23410362.299999993</x15:v>
            <x15:x in="0"/>
          </x15:c>
        </x15:pivotRow>
        <x15:pivotRow count="1">
          <x15:c>
            <x15:v>115436814.08</x15:v>
            <x15:x in="0"/>
          </x15:c>
        </x15:pivotRow>
      </x15:pivotTableData>
    </ext>
    <ext xmlns:x15="http://schemas.microsoft.com/office/spreadsheetml/2010/11/main" uri="{E67621CE-5B39-4880-91FE-76760E9C1902}">
      <x15:pivotTableUISettings>
        <x15:activeTabTopLevelEntity name="[Customer Shopping]"/>
        <x15:activeTabTopLevelEntity name="[Calendario]"/>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FFFF-FFFF02000000}" name="PivotChartTable3" cacheId="25" applyNumberFormats="0" applyBorderFormats="0" applyFontFormats="0" applyPatternFormats="0" applyAlignmentFormats="0" applyWidthHeightFormats="1" dataCaption="Valores" updatedVersion="8" minRefreshableVersion="3" useAutoFormatting="1" itemPrintTitles="1" createdVersion="6" indent="0" outline="1" outlineData="1" multipleFieldFilters="0" chartFormat="1">
  <location ref="A1:E33" firstHeaderRow="1" firstDataRow="2" firstDataCol="1"/>
  <pivotFields count="6">
    <pivotField dataField="1" showAll="0"/>
    <pivotField axis="axisCol" allDrilled="1" showAll="0" dataSourceSort="1" defaultAttributeDrillState="1">
      <items count="4">
        <item x="0"/>
        <item x="1"/>
        <item x="2"/>
        <item t="default"/>
      </items>
    </pivotField>
    <pivotField allDrilled="1" showAll="0" dataSourceSort="1" defaultAttributeDrillState="1"/>
    <pivotField allDrilled="1" showAll="0" dataSourceSort="1" defaultAttributeDrillState="1"/>
    <pivotField allDrilled="1" showAll="0" dataSourceSort="1" defaultAttributeDrillState="1"/>
    <pivotField axis="axisRow" allDrilled="1" showAll="0" dataSourceSort="1"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t="default"/>
      </items>
    </pivotField>
  </pivotFields>
  <rowFields count="1">
    <field x="5"/>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Fields count="1">
    <field x="1"/>
  </colFields>
  <colItems count="4">
    <i>
      <x/>
    </i>
    <i>
      <x v="1"/>
    </i>
    <i>
      <x v="2"/>
    </i>
    <i t="grand">
      <x/>
    </i>
  </colItems>
  <dataFields count="1">
    <dataField fld="0" subtotal="count" baseField="0" baseItem="0"/>
  </dataFields>
  <chartFormats count="3">
    <chartFormat chart="0" format="13" series="1">
      <pivotArea type="data" outline="0" fieldPosition="0">
        <references count="2">
          <reference field="4294967294" count="1" selected="0">
            <x v="0"/>
          </reference>
          <reference field="1" count="1" selected="0">
            <x v="0"/>
          </reference>
        </references>
      </pivotArea>
    </chartFormat>
    <chartFormat chart="0" format="14" series="1">
      <pivotArea type="data" outline="0" fieldPosition="0">
        <references count="2">
          <reference field="4294967294" count="1" selected="0">
            <x v="0"/>
          </reference>
          <reference field="1" count="1" selected="0">
            <x v="1"/>
          </reference>
        </references>
      </pivotArea>
    </chartFormat>
    <chartFormat chart="0" format="15" series="1">
      <pivotArea type="data" outline="0" fieldPosition="0">
        <references count="2">
          <reference field="4294967294" count="1" selected="0">
            <x v="0"/>
          </reference>
          <reference field="1" count="1" selected="0">
            <x v="2"/>
          </reference>
        </references>
      </pivotArea>
    </chartFormat>
  </chartFormats>
  <pivotHierarchies count="63">
    <pivotHierarchy dragToData="1"/>
    <pivotHierarchy multipleItemSelectionAllowed="1" dragToData="1">
      <members count="1" level="1">
        <member name="[Calendario].[Year].&amp;[2022]"/>
      </members>
    </pivotHierarchy>
    <pivotHierarchy dragToData="1"/>
    <pivotHierarchy dragToData="1"/>
    <pivotHierarchy multipleItemSelectionAllowed="1" dragToData="1">
      <members count="1" level="1">
        <member name="[Calendario].[Month].&amp;[Abri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 Shopping].[Shopping Mall].&amp;[Mall of Istanbu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rowHierarchiesUsage count="1">
    <rowHierarchyUsage hierarchyUsage="3"/>
  </rowHierarchiesUsage>
  <colHierarchiesUsage count="1">
    <colHierarchyUsage hierarchyUsage="3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31" columnCount="4" cacheId="4">
        <x15:pivotRow count="4">
          <x15:c>
            <x15:v>16392.939999999999</x15:v>
            <x15:x in="0"/>
          </x15:c>
          <x15:c>
            <x15:v>24371.719999999998</x15:v>
            <x15:x in="0"/>
          </x15:c>
          <x15:c>
            <x15:v>14235.479999999998</x15:v>
            <x15:x in="0"/>
          </x15:c>
          <x15:c>
            <x15:v>55000.140000000007</x15:v>
            <x15:x in="0"/>
          </x15:c>
        </x15:pivotRow>
        <x15:pivotRow count="4">
          <x15:c>
            <x15:v>14164.150000000001</x15:v>
            <x15:x in="0"/>
          </x15:c>
          <x15:c>
            <x15:v>21895.64</x15:v>
            <x15:x in="0"/>
          </x15:c>
          <x15:c>
            <x15:v>1713.7500000000002</x15:v>
            <x15:x in="0"/>
          </x15:c>
          <x15:c>
            <x15:v>37773.54</x15:v>
            <x15:x in="0"/>
          </x15:c>
        </x15:pivotRow>
        <x15:pivotRow count="4">
          <x15:c>
            <x15:v>40747.75</x15:v>
            <x15:x in="0"/>
          </x15:c>
          <x15:c>
            <x15:v>7979.0899999999992</x15:v>
            <x15:x in="0"/>
          </x15:c>
          <x15:c>
            <x15:v>7885.98</x15:v>
            <x15:x in="0"/>
          </x15:c>
          <x15:c>
            <x15:v>56612.82</x15:v>
            <x15:x in="0"/>
          </x15:c>
        </x15:pivotRow>
        <x15:pivotRow count="4">
          <x15:c>
            <x15:v>20833.09</x15:v>
            <x15:x in="0"/>
          </x15:c>
          <x15:c>
            <x15:v>5915.8399999999992</x15:v>
            <x15:x in="0"/>
          </x15:c>
          <x15:c>
            <x15:v>5785.5099999999993</x15:v>
            <x15:x in="0"/>
          </x15:c>
          <x15:c>
            <x15:v>32534.44</x15:v>
            <x15:x in="0"/>
          </x15:c>
        </x15:pivotRow>
        <x15:pivotRow count="4">
          <x15:c>
            <x15:v>30724.829999999998</x15:v>
            <x15:x in="0"/>
          </x15:c>
          <x15:c>
            <x15:v>28850.85</x15:v>
            <x15:x in="0"/>
          </x15:c>
          <x15:c>
            <x15:v>7870.07</x15:v>
            <x15:x in="0"/>
          </x15:c>
          <x15:c>
            <x15:v>67445.749999999985</x15:v>
            <x15:x in="0"/>
          </x15:c>
        </x15:pivotRow>
        <x15:pivotRow count="4">
          <x15:c>
            <x15:v>23209.719999999998</x15:v>
            <x15:x in="0"/>
          </x15:c>
          <x15:c>
            <x15:v>8081.58</x15:v>
            <x15:x in="0"/>
          </x15:c>
          <x15:c>
            <x15:v>15257.73</x15:v>
            <x15:x in="0"/>
          </x15:c>
          <x15:c>
            <x15:v>46549.03</x15:v>
            <x15:x in="0"/>
          </x15:c>
        </x15:pivotRow>
        <x15:pivotRow count="4">
          <x15:c>
            <x15:v>31461.529999999995</x15:v>
            <x15:x in="0"/>
          </x15:c>
          <x15:c>
            <x15:v>14933.75</x15:v>
            <x15:x in="0"/>
          </x15:c>
          <x15:c>
            <x15:v>3941.7</x15:v>
            <x15:x in="0"/>
          </x15:c>
          <x15:c>
            <x15:v>50336.979999999996</x15:v>
            <x15:x in="0"/>
          </x15:c>
        </x15:pivotRow>
        <x15:pivotRow count="4">
          <x15:c>
            <x15:v>42058.829999999987</x15:v>
            <x15:x in="0"/>
          </x15:c>
          <x15:c>
            <x15:v>17731.299999999996</x15:v>
            <x15:x in="0"/>
          </x15:c>
          <x15:c>
            <x15:v>1208.83</x15:v>
            <x15:x in="0"/>
          </x15:c>
          <x15:c>
            <x15:v>60998.959999999985</x15:v>
            <x15:x in="0"/>
          </x15:c>
        </x15:pivotRow>
        <x15:pivotRow count="4">
          <x15:c>
            <x15:v>784.53000000000009</x15:v>
            <x15:x in="0"/>
          </x15:c>
          <x15:c>
            <x15:v>1052.44</x15:v>
            <x15:x in="0"/>
          </x15:c>
          <x15:c>
            <x15:v>10568.660000000002</x15:v>
            <x15:x in="0"/>
          </x15:c>
          <x15:c>
            <x15:v>12405.63</x15:v>
            <x15:x in="0"/>
          </x15:c>
        </x15:pivotRow>
        <x15:pivotRow count="4">
          <x15:c>
            <x15:v>15732.73</x15:v>
            <x15:x in="0"/>
          </x15:c>
          <x15:c>
            <x15:v>8097.93</x15:v>
            <x15:x in="0"/>
          </x15:c>
          <x15:c>
            <x15:v>5879.36</x15:v>
            <x15:x in="0"/>
          </x15:c>
          <x15:c>
            <x15:v>29710.019999999997</x15:v>
            <x15:x in="0"/>
          </x15:c>
        </x15:pivotRow>
        <x15:pivotRow count="4">
          <x15:c>
            <x15:v>22952.01</x15:v>
            <x15:x in="0"/>
          </x15:c>
          <x15:c>
            <x15:v>13713.619999999999</x15:v>
            <x15:x in="0"/>
          </x15:c>
          <x15:c>
            <x15:v>873.52</x15:v>
            <x15:x in="0"/>
          </x15:c>
          <x15:c>
            <x15:v>37539.149999999994</x15:v>
            <x15:x in="0"/>
          </x15:c>
        </x15:pivotRow>
        <x15:pivotRow count="4">
          <x15:c>
            <x15:v>39640.720000000001</x15:v>
            <x15:x in="0"/>
          </x15:c>
          <x15:c>
            <x15:v>8235.2999999999993</x15:v>
            <x15:x in="0"/>
          </x15:c>
          <x15:c>
            <x15:v>23058.959999999999</x15:v>
            <x15:x in="0"/>
          </x15:c>
          <x15:c>
            <x15:v>70934.98</x15:v>
            <x15:x in="0"/>
          </x15:c>
        </x15:pivotRow>
        <x15:pivotRow count="4">
          <x15:c>
            <x15:v>37728.590000000004</x15:v>
            <x15:x in="0"/>
          </x15:c>
          <x15:c>
            <x15:v>38272.590000000004</x15:v>
            <x15:x in="0"/>
          </x15:c>
          <x15:c>
            <x15:v>44798.41</x15:v>
            <x15:x in="0"/>
          </x15:c>
          <x15:c>
            <x15:v>120799.58999999998</x15:v>
            <x15:x in="0"/>
          </x15:c>
        </x15:pivotRow>
        <x15:pivotRow count="4">
          <x15:c>
            <x15:v>79681.649999999994</x15:v>
            <x15:x in="0"/>
          </x15:c>
          <x15:c>
            <x15:v>19980.989999999998</x15:v>
            <x15:x in="0"/>
          </x15:c>
          <x15:c>
            <x15:v>10885.380000000001</x15:v>
            <x15:x in="0"/>
          </x15:c>
          <x15:c>
            <x15:v>110548.02</x15:v>
            <x15:x in="0"/>
          </x15:c>
        </x15:pivotRow>
        <x15:pivotRow count="4">
          <x15:c>
            <x15:v>29826.960000000003</x15:v>
            <x15:x in="0"/>
          </x15:c>
          <x15:c>
            <x15:v>3713.2000000000003</x15:v>
            <x15:x in="0"/>
          </x15:c>
          <x15:c>
            <x15:v>4780.78</x15:v>
            <x15:x in="0"/>
          </x15:c>
          <x15:c>
            <x15:v>38320.94</x15:v>
            <x15:x in="0"/>
          </x15:c>
        </x15:pivotRow>
        <x15:pivotRow count="4">
          <x15:c>
            <x15:v>49784.100000000006</x15:v>
            <x15:x in="0"/>
          </x15:c>
          <x15:c>
            <x15:v>25430.59</x15:v>
            <x15:x in="0"/>
          </x15:c>
          <x15:c>
            <x15:v>10850.73</x15:v>
            <x15:x in="0"/>
          </x15:c>
          <x15:c>
            <x15:v>86065.42</x15:v>
            <x15:x in="0"/>
          </x15:c>
        </x15:pivotRow>
        <x15:pivotRow count="4">
          <x15:c>
            <x15:v>20085.13</x15:v>
            <x15:x in="0"/>
          </x15:c>
          <x15:c>
            <x15:v>11850.009999999998</x15:v>
            <x15:x in="0"/>
          </x15:c>
          <x15:c>
            <x15:v>26701.61</x15:v>
            <x15:x in="0"/>
          </x15:c>
          <x15:c>
            <x15:v>58636.75</x15:v>
            <x15:x in="0"/>
          </x15:c>
        </x15:pivotRow>
        <x15:pivotRow count="4">
          <x15:c>
            <x15:v>6083.33</x15:v>
            <x15:x in="0"/>
          </x15:c>
          <x15:c>
            <x15:v>2080.5700000000002</x15:v>
            <x15:x in="0"/>
          </x15:c>
          <x15:c>
            <x15:v>9838.0799999999981</x15:v>
            <x15:x in="0"/>
          </x15:c>
          <x15:c>
            <x15:v>18001.98</x15:v>
            <x15:x in="0"/>
          </x15:c>
        </x15:pivotRow>
        <x15:pivotRow count="4">
          <x15:c>
            <x15:v>12989.1</x15:v>
            <x15:x in="0"/>
          </x15:c>
          <x15:c>
            <x15:v>10974.3</x15:v>
            <x15:x in="0"/>
          </x15:c>
          <x15:c>
            <x15:v>45518.09</x15:v>
            <x15:x in="0"/>
          </x15:c>
          <x15:c>
            <x15:v>69481.489999999991</x15:v>
            <x15:x in="0"/>
          </x15:c>
        </x15:pivotRow>
        <x15:pivotRow count="4">
          <x15:c>
            <x15:v>14747.979999999998</x15:v>
            <x15:x in="0"/>
          </x15:c>
          <x15:c>
            <x15:v>7361.51</x15:v>
            <x15:x in="0"/>
          </x15:c>
          <x15:c>
            <x15:v>378.75</x15:v>
            <x15:x in="0"/>
          </x15:c>
          <x15:c>
            <x15:v>22488.240000000002</x15:v>
            <x15:x in="0"/>
          </x15:c>
        </x15:pivotRow>
        <x15:pivotRow count="4">
          <x15:c>
            <x15:v>41668.360000000008</x15:v>
            <x15:x in="0"/>
          </x15:c>
          <x15:c>
            <x15:v>7377.2099999999991</x15:v>
            <x15:x in="0"/>
          </x15:c>
          <x15:c>
            <x15:v>9247.4600000000009</x15:v>
            <x15:x in="0"/>
          </x15:c>
          <x15:c>
            <x15:v>58293.030000000013</x15:v>
            <x15:x in="0"/>
          </x15:c>
        </x15:pivotRow>
        <x15:pivotRow count="4">
          <x15:c>
            <x15:v>42947.090000000004</x15:v>
            <x15:x in="0"/>
          </x15:c>
          <x15:c>
            <x15:v>16964.240000000002</x15:v>
            <x15:x in="0"/>
          </x15:c>
          <x15:c>
            <x15:v>21708.929999999997</x15:v>
            <x15:x in="0"/>
          </x15:c>
          <x15:c>
            <x15:v>81620.25999999998</x15:v>
            <x15:x in="0"/>
          </x15:c>
        </x15:pivotRow>
        <x15:pivotRow count="4">
          <x15:c>
            <x15:v>5982.4600000000009</x15:v>
            <x15:x in="0"/>
          </x15:c>
          <x15:c>
            <x15:v>50614.020000000004</x15:v>
            <x15:x in="0"/>
          </x15:c>
          <x15:c>
            <x15:v>11548.7</x15:v>
            <x15:x in="0"/>
          </x15:c>
          <x15:c>
            <x15:v>68145.180000000008</x15:v>
            <x15:x in="0"/>
          </x15:c>
        </x15:pivotRow>
        <x15:pivotRow count="4">
          <x15:c>
            <x15:v>14299.38</x15:v>
            <x15:x in="0"/>
          </x15:c>
          <x15:c>
            <x15:v>37725.539999999994</x15:v>
            <x15:x in="0"/>
          </x15:c>
          <x15:c>
            <x15:v>7922.7999999999993</x15:v>
            <x15:x in="0"/>
          </x15:c>
          <x15:c>
            <x15:v>59947.719999999987</x15:v>
            <x15:x in="0"/>
          </x15:c>
        </x15:pivotRow>
        <x15:pivotRow count="4">
          <x15:c>
            <x15:v>12834.52</x15:v>
            <x15:x in="0"/>
          </x15:c>
          <x15:c>
            <x15:v>14288.93</x15:v>
            <x15:x in="0"/>
          </x15:c>
          <x15:c>
            <x15:v>1482.42</x15:v>
            <x15:x in="0"/>
          </x15:c>
          <x15:c>
            <x15:v>28605.869999999995</x15:v>
            <x15:x in="0"/>
          </x15:c>
        </x15:pivotRow>
        <x15:pivotRow count="4">
          <x15:c>
            <x15:v>6313.9400000000005</x15:v>
            <x15:x in="0"/>
          </x15:c>
          <x15:c>
            <x15:v>12794.279999999999</x15:v>
            <x15:x in="0"/>
          </x15:c>
          <x15:c>
            <x15:v>9177.4</x15:v>
            <x15:x in="0"/>
          </x15:c>
          <x15:c>
            <x15:v>28285.619999999995</x15:v>
            <x15:x in="0"/>
          </x15:c>
        </x15:pivotRow>
        <x15:pivotRow count="4">
          <x15:c>
            <x15:v>4598.53</x15:v>
            <x15:x in="0"/>
          </x15:c>
          <x15:c>
            <x15:v>16995.91</x15:v>
            <x15:x in="0"/>
          </x15:c>
          <x15:c>
            <x15:v>21046.26</x15:v>
            <x15:x in="0"/>
          </x15:c>
          <x15:c>
            <x15:v>42640.7</x15:v>
            <x15:x in="0"/>
          </x15:c>
        </x15:pivotRow>
        <x15:pivotRow count="4">
          <x15:c>
            <x15:v>46611</x15:v>
            <x15:x in="0"/>
          </x15:c>
          <x15:c>
            <x15:v>7369.45</x15:v>
            <x15:x in="0"/>
          </x15:c>
          <x15:c>
            <x15:v>14815.94</x15:v>
            <x15:x in="0"/>
          </x15:c>
          <x15:c>
            <x15:v>68796.39</x15:v>
            <x15:x in="0"/>
          </x15:c>
        </x15:pivotRow>
        <x15:pivotRow count="4">
          <x15:c>
            <x15:v>19795.819999999996</x15:v>
            <x15:x in="0"/>
          </x15:c>
          <x15:c>
            <x15:v>46916.33</x15:v>
            <x15:x in="0"/>
          </x15:c>
          <x15:c>
            <x15:v>15166.89</x15:v>
            <x15:x in="0"/>
          </x15:c>
          <x15:c>
            <x15:v>81879.039999999994</x15:v>
            <x15:x in="0"/>
          </x15:c>
        </x15:pivotRow>
        <x15:pivotRow count="4">
          <x15:c>
            <x15:v>55718.470000000008</x15:v>
            <x15:x in="0"/>
          </x15:c>
          <x15:c>
            <x15:v>32285.719999999998</x15:v>
            <x15:x in="0"/>
          </x15:c>
          <x15:c>
            <x15:v>30039.339999999997</x15:v>
            <x15:x in="0"/>
          </x15:c>
          <x15:c>
            <x15:v>118043.52999999998</x15:v>
            <x15:x in="0"/>
          </x15:c>
        </x15:pivotRow>
        <x15:pivotRow count="4">
          <x15:c>
            <x15:v>800399.23999999976</x15:v>
            <x15:x in="0"/>
          </x15:c>
          <x15:c>
            <x15:v>523854.45000000013</x15:v>
            <x15:x in="0"/>
          </x15:c>
          <x15:c>
            <x15:v>394187.52000000002</x15:v>
            <x15:x in="0"/>
          </x15:c>
          <x15:c>
            <x15:v>1718441.2099999997</x15:v>
            <x15:x in="0"/>
          </x15:c>
        </x15:pivotRow>
      </x15:pivotTableData>
    </ext>
    <ext xmlns:x15="http://schemas.microsoft.com/office/spreadsheetml/2010/11/main" uri="{E67621CE-5B39-4880-91FE-76760E9C1902}">
      <x15:pivotTableUISettings>
        <x15:activeTabTopLevelEntity name="[Customer Shopping]"/>
        <x15:activeTabTopLevelEntity name="[Calendario]"/>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FFFF-FFFF01000000}" name="PivotChartTable2" cacheId="41" applyNumberFormats="0" applyBorderFormats="0" applyFontFormats="0" applyPatternFormats="0" applyAlignmentFormats="0" applyWidthHeightFormats="1" dataCaption="Valores" updatedVersion="8" minRefreshableVersion="3" useAutoFormatting="1" itemPrintTitles="1" createdVersion="6" indent="0" outline="1" outlineData="1" multipleFieldFilters="0" chartFormat="1">
  <location ref="A1:E15" firstHeaderRow="1" firstDataRow="2" firstDataCol="1"/>
  <pivotFields count="5">
    <pivotField dataField="1" showAll="0"/>
    <pivotField axis="axisCol" allDrilled="1" showAll="0" dataSourceSort="1" defaultAttributeDrillState="1">
      <items count="4">
        <item s="1" x="0"/>
        <item s="1" x="1"/>
        <item s="1" x="2"/>
        <item t="default"/>
      </items>
    </pivotField>
    <pivotField allDrilled="1" showAll="0" dataSourceSort="1" defaultAttributeDrillState="1"/>
    <pivotField allDrilled="1" showAll="0" dataSourceSort="1" defaultAttributeDrillState="1"/>
    <pivotField axis="axisRow" allDrilled="1" showAll="0" dataSourceSort="1" defaultAttributeDrillState="1">
      <items count="13">
        <item x="0"/>
        <item x="1"/>
        <item x="2"/>
        <item x="3"/>
        <item x="4"/>
        <item x="5"/>
        <item x="6"/>
        <item x="7"/>
        <item x="8"/>
        <item x="9"/>
        <item x="10"/>
        <item x="11"/>
        <item t="default"/>
      </items>
    </pivotField>
  </pivotFields>
  <rowFields count="1">
    <field x="4"/>
  </rowFields>
  <rowItems count="13">
    <i>
      <x/>
    </i>
    <i>
      <x v="1"/>
    </i>
    <i>
      <x v="2"/>
    </i>
    <i>
      <x v="3"/>
    </i>
    <i>
      <x v="4"/>
    </i>
    <i>
      <x v="5"/>
    </i>
    <i>
      <x v="6"/>
    </i>
    <i>
      <x v="7"/>
    </i>
    <i>
      <x v="8"/>
    </i>
    <i>
      <x v="9"/>
    </i>
    <i>
      <x v="10"/>
    </i>
    <i>
      <x v="11"/>
    </i>
    <i t="grand">
      <x/>
    </i>
  </rowItems>
  <colFields count="1">
    <field x="1"/>
  </colFields>
  <colItems count="4">
    <i>
      <x/>
    </i>
    <i>
      <x v="1"/>
    </i>
    <i>
      <x v="2"/>
    </i>
    <i t="grand">
      <x/>
    </i>
  </colItems>
  <dataFields count="1">
    <dataField fld="0" subtotal="count" baseField="0" baseItem="0"/>
  </dataFields>
  <chartFormats count="3">
    <chartFormat chart="0" format="1" series="1">
      <pivotArea type="data" outline="0" fieldPosition="0">
        <references count="2">
          <reference field="4294967294" count="1" selected="0">
            <x v="0"/>
          </reference>
          <reference field="1" count="1" selected="0">
            <x v="0"/>
          </reference>
        </references>
      </pivotArea>
    </chartFormat>
    <chartFormat chart="0" format="2" series="1">
      <pivotArea type="data" outline="0" fieldPosition="0">
        <references count="2">
          <reference field="4294967294" count="1" selected="0">
            <x v="0"/>
          </reference>
          <reference field="1" count="1" selected="0">
            <x v="1"/>
          </reference>
        </references>
      </pivotArea>
    </chartFormat>
    <chartFormat chart="0" format="3" series="1">
      <pivotArea type="data" outline="0" fieldPosition="0">
        <references count="2">
          <reference field="4294967294" count="1" selected="0">
            <x v="0"/>
          </reference>
          <reference field="1" count="1" selected="0">
            <x v="2"/>
          </reference>
        </references>
      </pivotArea>
    </chartFormat>
  </chartFormats>
  <pivotHierarchies count="63">
    <pivotHierarchy dragToData="1"/>
    <pivotHierarchy multipleItemSelectionAllowed="1" dragToData="1">
      <members count="1" level="1">
        <member name="[Calendario].[Year].&amp;[202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 Shopping].[Shopping Mall].&amp;[Forum Istanbu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rowHierarchiesUsage count="1">
    <rowHierarchyUsage hierarchyUsage="5"/>
  </rowHierarchiesUsage>
  <colHierarchiesUsage count="1">
    <colHierarchyUsage hierarchyUsage="3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13" columnCount="4" cacheId="2">
        <x15:pivotRow count="4">
          <x15:c>
            <x15:v>1155.8637037037038</x15:v>
            <x15:x in="0"/>
          </x15:c>
          <x15:c>
            <x15:v>2115.3532786885244</x15:v>
            <x15:x in="0"/>
          </x15:c>
          <x15:c>
            <x15:v>3750</x15:v>
            <x15:x in="0"/>
          </x15:c>
          <x15:c>
            <x15:v>1585.9118360655739</x15:v>
            <x15:x in="0"/>
          </x15:c>
        </x15:pivotRow>
        <x15:pivotRow count="4">
          <x15:c>
            <x15:v>1070.2853333333333</x15:v>
            <x15:x in="0"/>
          </x15:c>
          <x15:c>
            <x15:v>2687.7178260869564</x15:v>
            <x15:x in="0"/>
          </x15:c>
          <x15:c>
            <x15:v>4011.5384615384614</x15:v>
            <x15:x in="0"/>
          </x15:c>
          <x15:c>
            <x15:v>1698.0118595041322</x15:v>
            <x15:x in="0"/>
          </x15:c>
        </x15:pivotRow>
        <x15:pivotRow count="4">
          <x15:c>
            <x15:v>1143.2495705521471</x15:v>
            <x15:x in="0"/>
          </x15:c>
          <x15:c>
            <x15:v>2616.125641025641</x15:v>
            <x15:x in="0"/>
          </x15:c>
          <x15:c>
            <x15:v>3371.0526315789475</x15:v>
            <x15:x in="0"/>
          </x15:c>
          <x15:c>
            <x15:v>1747.9133846153848</x15:v>
            <x15:x in="0"/>
          </x15:c>
        </x15:pivotRow>
        <x15:pivotRow count="4">
          <x15:c>
            <x15:v>1134.0685714285714</x15:v>
            <x15:x in="0"/>
          </x15:c>
          <x15:c>
            <x15:v>2280.6459999999997</x15:v>
            <x15:x in="0"/>
          </x15:c>
          <x15:c>
            <x15:v>3966.6666666666665</x15:v>
            <x15:x in="0"/>
          </x15:c>
          <x15:c>
            <x15:v>1626.2785576923077</x15:v>
            <x15:x in="0"/>
          </x15:c>
        </x15:pivotRow>
        <x15:pivotRow count="4">
          <x15:c>
            <x15:v>1100.2933333333335</x15:v>
            <x15:x in="0"/>
          </x15:c>
          <x15:c>
            <x15:v>2557.6475384615383</x15:v>
            <x15:x in="0"/>
          </x15:c>
          <x15:c>
            <x15:v>3520.5882352941176</x15:v>
            <x15:x in="0"/>
          </x15:c>
          <x15:c>
            <x15:v>1627.1327678571429</x15:v>
            <x15:x in="0"/>
          </x15:c>
        </x15:pivotRow>
        <x15:pivotRow count="4">
          <x15:c>
            <x15:v>1092.883950617284</x15:v>
            <x15:x in="0"/>
          </x15:c>
          <x15:c>
            <x15:v>2141.5156818181813</x15:v>
            <x15:x in="0"/>
          </x15:c>
          <x15:c>
            <x15:v>3500</x15:v>
            <x15:x in="0"/>
          </x15:c>
          <x15:c>
            <x15:v>1555.3457251908399</x15:v>
            <x15:x in="0"/>
          </x15:c>
        </x15:pivotRow>
        <x15:pivotRow count="4">
          <x15:c>
            <x15:v>1123.3361256544504</x15:v>
            <x15:x in="0"/>
          </x15:c>
          <x15:c>
            <x15:v>2494.0397777777775</x15:v>
            <x15:x in="0"/>
          </x15:c>
          <x15:c>
            <x15:v>3245.4545454545455</x15:v>
            <x15:x in="0"/>
          </x15:c>
          <x15:c>
            <x15:v>1684.5570297029701</x15:v>
            <x15:x in="0"/>
          </x15:c>
        </x15:pivotRow>
        <x15:pivotRow count="4">
          <x15:c>
            <x15:v>1106.5450000000001</x15:v>
            <x15:x in="0"/>
          </x15:c>
          <x15:c>
            <x15:v>2200.623333333333</x15:v>
            <x15:x in="0"/>
          </x15:c>
          <x15:c>
            <x15:v>2161.7647058823532</x15:v>
            <x15:x in="0"/>
          </x15:c>
          <x15:c>
            <x15:v>1400.1863843648207</x15:v>
            <x15:x in="0"/>
          </x15:c>
        </x15:pivotRow>
        <x15:pivotRow count="4">
          <x15:c>
            <x15:v>1025.5898734177215</x15:v>
            <x15:x in="0"/>
          </x15:c>
          <x15:c>
            <x15:v>2409.3781159420291</x15:v>
            <x15:x in="0"/>
          </x15:c>
          <x15:c>
            <x15:v>3360</x15:v>
            <x15:x in="0"/>
          </x15:c>
          <x15:c>
            <x15:v>1601.175263157895</x15:v>
            <x15:x in="0"/>
          </x15:c>
        </x15:pivotRow>
        <x15:pivotRow count="4">
          <x15:c>
            <x15:v>1121.3515789473686</x15:v>
            <x15:x in="0"/>
          </x15:c>
          <x15:c>
            <x15:v>2618.923636363636</x15:v>
            <x15:x in="0"/>
          </x15:c>
          <x15:c>
            <x15:v>3982.0754716981132</x15:v>
            <x15:x in="0"/>
          </x15:c>
          <x15:c>
            <x15:v>1832.1735947712418</x15:v>
            <x15:x in="0"/>
          </x15:c>
        </x15:pivotRow>
        <x15:pivotRow count="4">
          <x15:c>
            <x15:v>1099.3452132701423</x15:v>
            <x15:x in="0"/>
          </x15:c>
          <x15:c>
            <x15:v>2486.4185714285718</x15:v>
            <x15:x in="0"/>
          </x15:c>
          <x15:c>
            <x15:v>3150</x15:v>
            <x15:x in="0"/>
          </x15:c>
          <x15:c>
            <x15:v>1501.4080000000004</x15:v>
            <x15:x in="0"/>
          </x15:c>
        </x15:pivotRow>
        <x15:pivotRow count="4">
          <x15:c>
            <x15:v>1079.7521428571429</x15:v>
            <x15:x in="0"/>
          </x15:c>
          <x15:c>
            <x15:v>2400.6799999999998</x15:v>
            <x15:x in="0"/>
          </x15:c>
          <x15:c>
            <x15:v>4350</x15:v>
            <x15:x in="0"/>
          </x15:c>
          <x15:c>
            <x15:v>1367.6132307692308</x15:v>
            <x15:x in="0"/>
          </x15:c>
        </x15:pivotRow>
        <x15:pivotRow count="4">
          <x15:c>
            <x15:v>1106.030523690773</x15:v>
            <x15:x in="0"/>
          </x15:c>
          <x15:c>
            <x15:v>2398.133309759548</x15:v>
            <x15:x in="0"/>
          </x15:c>
          <x15:c>
            <x15:v>3634.6153846153848</x15:v>
            <x15:x in="0"/>
          </x15:c>
          <x15:c>
            <x15:v>1603.0918802919707</x15:v>
            <x15:x in="0"/>
          </x15:c>
        </x15:pivotRow>
      </x15:pivotTableData>
    </ext>
    <ext xmlns:x15="http://schemas.microsoft.com/office/spreadsheetml/2010/11/main" uri="{E67621CE-5B39-4880-91FE-76760E9C1902}">
      <x15:pivotTableUISettings>
        <x15:activeTabTopLevelEntity name="[Customer Shopping]"/>
        <x15:activeTabTopLevelEntity name="[Calendario]"/>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FFFF-FFFF00000000}" name="PivotChartTable1" cacheId="35" applyNumberFormats="0" applyBorderFormats="0" applyFontFormats="0" applyPatternFormats="0" applyAlignmentFormats="0" applyWidthHeightFormats="1" dataCaption="Valores" updatedVersion="8" minRefreshableVersion="3" useAutoFormatting="1" itemPrintTitles="1" createdVersion="6" indent="0" outline="1" outlineData="1" multipleFieldFilters="0" chartFormat="1">
  <location ref="A3:E17" firstHeaderRow="1" firstDataRow="2" firstDataCol="1" rowPageCount="1" colPageCount="1"/>
  <pivotFields count="4">
    <pivotField dataField="1" showAll="0"/>
    <pivotField axis="axisCol" allDrilled="1" showAll="0" dataSourceSort="1" defaultAttributeDrillState="1">
      <items count="4">
        <item x="0"/>
        <item x="1"/>
        <item x="2"/>
        <item t="default"/>
      </items>
    </pivotField>
    <pivotField axis="axisPage" allDrilled="1" showAll="0" dataSourceSort="1" defaultAttributeDrillState="1">
      <items count="1">
        <item t="default"/>
      </items>
    </pivotField>
    <pivotField axis="axisRow" allDrilled="1" showAll="0" dataSourceSort="1" defaultAttributeDrillState="1">
      <items count="13">
        <item x="0"/>
        <item x="1"/>
        <item x="2"/>
        <item x="3"/>
        <item x="4"/>
        <item x="5"/>
        <item x="6"/>
        <item x="7"/>
        <item x="8"/>
        <item x="9"/>
        <item x="10"/>
        <item x="11"/>
        <item t="default"/>
      </items>
    </pivotField>
  </pivotFields>
  <rowFields count="1">
    <field x="3"/>
  </rowFields>
  <rowItems count="13">
    <i>
      <x/>
    </i>
    <i>
      <x v="1"/>
    </i>
    <i>
      <x v="2"/>
    </i>
    <i>
      <x v="3"/>
    </i>
    <i>
      <x v="4"/>
    </i>
    <i>
      <x v="5"/>
    </i>
    <i>
      <x v="6"/>
    </i>
    <i>
      <x v="7"/>
    </i>
    <i>
      <x v="8"/>
    </i>
    <i>
      <x v="9"/>
    </i>
    <i>
      <x v="10"/>
    </i>
    <i>
      <x v="11"/>
    </i>
    <i t="grand">
      <x/>
    </i>
  </rowItems>
  <colFields count="1">
    <field x="1"/>
  </colFields>
  <colItems count="4">
    <i>
      <x/>
    </i>
    <i>
      <x v="1"/>
    </i>
    <i>
      <x v="2"/>
    </i>
    <i t="grand">
      <x/>
    </i>
  </colItems>
  <pageFields count="1">
    <pageField fld="2" hier="30" name="[Customer Shopping].[Shopping Mall].[All]" cap="All"/>
  </pageFields>
  <dataFields count="1">
    <dataField fld="0" subtotal="count" baseField="0" baseItem="0"/>
  </dataFields>
  <chartFormats count="3">
    <chartFormat chart="0" format="1" series="1">
      <pivotArea type="data" outline="0" fieldPosition="0">
        <references count="2">
          <reference field="4294967294" count="1" selected="0">
            <x v="0"/>
          </reference>
          <reference field="1" count="1" selected="0">
            <x v="0"/>
          </reference>
        </references>
      </pivotArea>
    </chartFormat>
    <chartFormat chart="0" format="2" series="1">
      <pivotArea type="data" outline="0" fieldPosition="0">
        <references count="2">
          <reference field="4294967294" count="1" selected="0">
            <x v="0"/>
          </reference>
          <reference field="1" count="1" selected="0">
            <x v="1"/>
          </reference>
        </references>
      </pivotArea>
    </chartFormat>
    <chartFormat chart="0" format="3" series="1">
      <pivotArea type="data" outline="0" fieldPosition="0">
        <references count="2">
          <reference field="4294967294" count="1" selected="0">
            <x v="0"/>
          </reference>
          <reference field="1" count="1" selected="0">
            <x v="2"/>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rowHierarchiesUsage count="1">
    <rowHierarchyUsage hierarchyUsage="5"/>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13" columnCount="4" cacheId="1">
        <x15:pivotRow count="4">
          <x15:c>
            <x15:v>9641614.6200000718</x15:v>
            <x15:x in="0"/>
          </x15:c>
          <x15:c>
            <x15:v>9764311.1400000341</x15:v>
            <x15:x in="0"/>
          </x15:c>
          <x15:c>
            <x15:v>9485599.8300000522</x15:v>
            <x15:x in="0"/>
          </x15:c>
          <x15:c>
            <x15:v>28891525.590000022</x15:v>
            <x15:x in="0"/>
          </x15:c>
        </x15:pivotRow>
        <x15:pivotRow count="4">
          <x15:c>
            <x15:v>8772315.2200000342</x15:v>
            <x15:x in="0"/>
          </x15:c>
          <x15:c>
            <x15:v>8344111.9200000567</x15:v>
            <x15:x in="0"/>
          </x15:c>
          <x15:c>
            <x15:v>9508662.9600000475</x15:v>
            <x15:x in="0"/>
          </x15:c>
          <x15:c>
            <x15:v>26625090.100000035</x15:v>
            <x15:x in="0"/>
          </x15:c>
        </x15:pivotRow>
        <x15:pivotRow count="4">
          <x15:c>
            <x15:v>9455359.3800000492</x15:v>
            <x15:x in="0"/>
          </x15:c>
          <x15:c>
            <x15:v>9986685.1600000858</x15:v>
            <x15:x in="0"/>
          </x15:c>
          <x15:c>
            <x15:v>2514146.79</x15:v>
            <x15:x in="0"/>
          </x15:c>
          <x15:c>
            <x15:v>21956191.329999994</x15:v>
            <x15:x in="0"/>
          </x15:c>
        </x15:pivotRow>
        <x15:pivotRow count="4">
          <x15:c>
            <x15:v>9389541.5400000736</x15:v>
            <x15:x in="0"/>
          </x15:c>
          <x15:c>
            <x15:v>9326144.4400000516</x15:v>
            <x15:x in="0"/>
          </x15:c>
          <x15:c t="e">
            <x15:v/>
            <x15:x in="0"/>
          </x15:c>
          <x15:c>
            <x15:v>18715685.979999986</x15:v>
            <x15:x in="0"/>
          </x15:c>
        </x15:pivotRow>
        <x15:pivotRow count="4">
          <x15:c>
            <x15:v>9771756.9700000156</x15:v>
            <x15:x in="0"/>
          </x15:c>
          <x15:c>
            <x15:v>9947574.1300000641</x15:v>
            <x15:x in="0"/>
          </x15:c>
          <x15:c t="e">
            <x15:v/>
            <x15:x in="0"/>
          </x15:c>
          <x15:c>
            <x15:v>19719331.100000024</x15:v>
            <x15:x in="0"/>
          </x15:c>
        </x15:pivotRow>
        <x15:pivotRow count="4">
          <x15:c>
            <x15:v>9286271.3500000536</x15:v>
            <x15:x in="0"/>
          </x15:c>
          <x15:c>
            <x15:v>9647503.9500000533</x15:v>
            <x15:x in="0"/>
          </x15:c>
          <x15:c t="e">
            <x15:v/>
            <x15:x in="0"/>
          </x15:c>
          <x15:c>
            <x15:v>18933775.299999986</x15:v>
            <x15:x in="0"/>
          </x15:c>
        </x15:pivotRow>
        <x15:pivotRow count="4">
          <x15:c>
            <x15:v>10311119.680000093</x15:v>
            <x15:x in="0"/>
          </x15:c>
          <x15:c>
            <x15:v>10067602.950000061</x15:v>
            <x15:x in="0"/>
          </x15:c>
          <x15:c t="e">
            <x15:v/>
            <x15:x in="0"/>
          </x15:c>
          <x15:c>
            <x15:v>20378722.629999995</x15:v>
            <x15:x in="0"/>
          </x15:c>
        </x15:pivotRow>
        <x15:pivotRow count="4">
          <x15:c>
            <x15:v>9630655.7000000533</x15:v>
            <x15:x in="0"/>
          </x15:c>
          <x15:c>
            <x15:v>9651705.5900000427</x15:v>
            <x15:x in="0"/>
          </x15:c>
          <x15:c t="e">
            <x15:v/>
            <x15:x in="0"/>
          </x15:c>
          <x15:c>
            <x15:v>19282361.289999999</x15:v>
            <x15:x in="0"/>
          </x15:c>
        </x15:pivotRow>
        <x15:pivotRow count="4">
          <x15:c>
            <x15:v>9188165.6200000681</x15:v>
            <x15:x in="0"/>
          </x15:c>
          <x15:c>
            <x15:v>9607629.290000055</x15:v>
            <x15:x in="0"/>
          </x15:c>
          <x15:c t="e">
            <x15:v/>
            <x15:x in="0"/>
          </x15:c>
          <x15:c>
            <x15:v>18795794.909999996</x15:v>
            <x15:x in="0"/>
          </x15:c>
        </x15:pivotRow>
        <x15:pivotRow count="4">
          <x15:c>
            <x15:v>10263015.06000009</x15:v>
            <x15:x in="0"/>
          </x15:c>
          <x15:c>
            <x15:v>10282075.370000072</x15:v>
            <x15:x in="0"/>
          </x15:c>
          <x15:c t="e">
            <x15:v/>
            <x15:x in="0"/>
          </x15:c>
          <x15:c>
            <x15:v>20545090.42999997</x15:v>
            <x15:x in="0"/>
          </x15:c>
        </x15:pivotRow>
        <x15:pivotRow count="4">
          <x15:c>
            <x15:v>9265555.290000055</x15:v>
            <x15:x in="0"/>
          </x15:c>
          <x15:c>
            <x15:v>8941584.6600000728</x15:v>
            <x15:x in="0"/>
          </x15:c>
          <x15:c t="e">
            <x15:v/>
            <x15:x in="0"/>
          </x15:c>
          <x15:c>
            <x15:v>18207139.949999999</x15:v>
            <x15:x in="0"/>
          </x15:c>
        </x15:pivotRow>
        <x15:pivotRow count="4">
          <x15:c>
            <x15:v>9585200.160000043</x15:v>
            <x15:x in="0"/>
          </x15:c>
          <x15:c>
            <x15:v>9869885.4800000116</x15:v>
            <x15:x in="0"/>
          </x15:c>
          <x15:c t="e">
            <x15:v/>
            <x15:x in="0"/>
          </x15:c>
          <x15:c>
            <x15:v>19455085.639999967</x15:v>
            <x15:x in="0"/>
          </x15:c>
        </x15:pivotRow>
        <x15:pivotRow count="4">
          <x15:c>
            <x15:v>114560570.59000041</x15:v>
            <x15:x in="0"/>
          </x15:c>
          <x15:c>
            <x15:v>115436814.08000037</x15:v>
            <x15:x in="0"/>
          </x15:c>
          <x15:c>
            <x15:v>21508409.579999998</x15:v>
            <x15:x in="0"/>
          </x15:c>
          <x15:c>
            <x15:v>251505794.25</x15:v>
            <x15:x in="0"/>
          </x15:c>
        </x15:pivotRow>
      </x15:pivotTableData>
    </ext>
    <ext xmlns:x15="http://schemas.microsoft.com/office/spreadsheetml/2010/11/main" uri="{E67621CE-5B39-4880-91FE-76760E9C1902}">
      <x15:pivotTableUISettings>
        <x15:activeTabTopLevelEntity name="[Customer Shopping]"/>
        <x15:activeTabTopLevelEntity name="[Calendario]"/>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TablaDinámica4" cacheId="44" applyNumberFormats="0" applyBorderFormats="0" applyFontFormats="0" applyPatternFormats="0" applyAlignmentFormats="0" applyWidthHeightFormats="1" dataCaption="Valores" tag="8d8634fc-f448-4e2d-8dd7-6b2360563b65" updatedVersion="8" minRefreshableVersion="3" useAutoFormatting="1" itemPrintTitles="1" createdVersion="6" indent="0" compact="0" compactData="0" multipleFieldFilters="0">
  <location ref="B4:G38" firstHeaderRow="1" firstDataRow="2" firstDataCol="2" rowPageCount="2" colPageCount="1"/>
  <pivotFields count="6">
    <pivotField axis="axisPage" compact="0" allDrilled="1" outline="0" showAll="0" dataSourceSort="1" defaultAttributeDrillState="1">
      <items count="1">
        <item t="default"/>
      </items>
    </pivotField>
    <pivotField axis="axisPage" compact="0" allDrilled="1" outline="0" showAll="0" dataSourceSort="1" defaultAttributeDrillState="1">
      <items count="1">
        <item t="default"/>
      </items>
    </pivotField>
    <pivotField axis="axisCol" compact="0" allDrilled="1" outline="0" showAll="0" dataSourceSort="1" defaultAttributeDrillState="1">
      <items count="4">
        <item s="1" x="0"/>
        <item s="1" x="1"/>
        <item s="1" x="2"/>
        <item t="default"/>
      </items>
    </pivotField>
    <pivotField axis="axisRow" compact="0" allDrilled="1" outline="0" showAll="0" sortType="descending" defaultAttributeDrillState="1">
      <items count="9">
        <item x="0"/>
        <item x="1"/>
        <item x="2"/>
        <item x="3"/>
        <item x="4"/>
        <item x="5"/>
        <item x="6"/>
        <item x="7"/>
        <item t="default"/>
      </items>
      <autoSortScope>
        <pivotArea dataOnly="0" outline="0" fieldPosition="0">
          <references count="1">
            <reference field="4294967294" count="1" selected="0">
              <x v="0"/>
            </reference>
          </references>
        </pivotArea>
      </autoSortScope>
    </pivotField>
    <pivotField axis="axisRow" compact="0" allDrilled="1" outline="0" showAll="0" sortType="ascending" defaultAttributeDrillState="1">
      <items count="4">
        <item x="0"/>
        <item x="1"/>
        <item x="2"/>
        <item t="default"/>
      </items>
    </pivotField>
    <pivotField dataField="1" compact="0" outline="0" showAll="0"/>
  </pivotFields>
  <rowFields count="2">
    <field x="3"/>
    <field x="4"/>
  </rowFields>
  <rowItems count="33">
    <i>
      <x v="1"/>
      <x/>
    </i>
    <i r="1">
      <x v="1"/>
    </i>
    <i r="1">
      <x v="2"/>
    </i>
    <i t="default">
      <x v="1"/>
    </i>
    <i>
      <x v="6"/>
      <x/>
    </i>
    <i r="1">
      <x v="1"/>
    </i>
    <i r="1">
      <x v="2"/>
    </i>
    <i t="default">
      <x v="6"/>
    </i>
    <i>
      <x v="4"/>
      <x/>
    </i>
    <i r="1">
      <x v="1"/>
    </i>
    <i r="1">
      <x v="2"/>
    </i>
    <i t="default">
      <x v="4"/>
    </i>
    <i>
      <x v="2"/>
      <x/>
    </i>
    <i r="1">
      <x v="1"/>
    </i>
    <i r="1">
      <x v="2"/>
    </i>
    <i t="default">
      <x v="2"/>
    </i>
    <i>
      <x v="7"/>
      <x/>
    </i>
    <i r="1">
      <x v="1"/>
    </i>
    <i r="1">
      <x v="2"/>
    </i>
    <i t="default">
      <x v="7"/>
    </i>
    <i>
      <x/>
      <x/>
    </i>
    <i r="1">
      <x v="1"/>
    </i>
    <i r="1">
      <x v="2"/>
    </i>
    <i t="default">
      <x/>
    </i>
    <i>
      <x v="3"/>
      <x/>
    </i>
    <i r="1">
      <x v="1"/>
    </i>
    <i r="1">
      <x v="2"/>
    </i>
    <i t="default">
      <x v="3"/>
    </i>
    <i>
      <x v="5"/>
      <x/>
    </i>
    <i r="1">
      <x v="1"/>
    </i>
    <i r="1">
      <x v="2"/>
    </i>
    <i t="default">
      <x v="5"/>
    </i>
    <i t="grand">
      <x/>
    </i>
  </rowItems>
  <colFields count="1">
    <field x="2"/>
  </colFields>
  <colItems count="4">
    <i>
      <x/>
    </i>
    <i>
      <x v="1"/>
    </i>
    <i>
      <x v="2"/>
    </i>
    <i t="grand">
      <x/>
    </i>
  </colItems>
  <pageFields count="2">
    <pageField fld="0" hier="30" name="[Customer Shopping].[Shopping Mall].&amp;[Kanyon]" cap="Kanyon"/>
    <pageField fld="1" hier="1" name="[Calendario].[Year].&amp;[2023]" cap="2023"/>
  </pageFields>
  <dataFields count="1">
    <dataField fld="5" subtotal="count" baseField="0" baseItem="0"/>
  </dataFields>
  <pivotHierarchies count="63">
    <pivotHierarchy dragToData="1"/>
    <pivotHierarchy multipleItemSelectionAllowed="1" dragToData="1">
      <members count="1" level="1">
        <member name="[Calendario].[Year].&amp;[20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 Shopping].[Shopping Mall].&amp;[Kany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5"/>
    <rowHierarchyUsage hierarchyUsage="36"/>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Shopping]"/>
        <x15:activeTabTopLevelEntity name="[Calendario]"/>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0858D25-0766-4A21-80A4-6CCB93B4113A}" name="TablaDinámica3" cacheId="16" applyNumberFormats="0" applyBorderFormats="0" applyFontFormats="0" applyPatternFormats="0" applyAlignmentFormats="0" applyWidthHeightFormats="1" dataCaption="Valores" tag="23373edc-5c29-4157-87df-10b141d89e3e" updatedVersion="8" minRefreshableVersion="3" useAutoFormatting="1" itemPrintTitles="1" createdVersion="8" indent="0" outline="1" outlineData="1" multipleFieldFilters="0">
  <location ref="A13:D21" firstHeaderRow="1" firstDataRow="2" firstDataCol="1"/>
  <pivotFields count="5">
    <pivotField dataField="1" subtotalTop="0" showAll="0" defaultSubtotal="0"/>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
        <item s="1" x="0"/>
      </items>
    </pivotField>
    <pivotField axis="axisCol" allDrilled="1" subtotalTop="0" showAll="0" dataSourceSort="1" defaultSubtotal="0" defaultAttributeDrillState="1">
      <items count="2">
        <item s="1" x="0"/>
        <item s="1" x="1"/>
      </items>
    </pivotField>
    <pivotField allDrilled="1" subtotalTop="0" showAll="0" dataSourceSort="1" defaultSubtotal="0" defaultAttributeDrillState="1"/>
  </pivotFields>
  <rowFields count="2">
    <field x="2"/>
    <field x="1"/>
  </rowFields>
  <rowItems count="7">
    <i>
      <x/>
    </i>
    <i r="1">
      <x/>
    </i>
    <i r="1">
      <x v="1"/>
    </i>
    <i r="1">
      <x v="2"/>
    </i>
    <i r="1">
      <x v="3"/>
    </i>
    <i r="1">
      <x v="4"/>
    </i>
    <i t="grand">
      <x/>
    </i>
  </rowItems>
  <colFields count="1">
    <field x="3"/>
  </colFields>
  <colItems count="3">
    <i>
      <x/>
    </i>
    <i>
      <x v="1"/>
    </i>
    <i t="grand">
      <x/>
    </i>
  </colItems>
  <dataFields count="1">
    <dataField fld="0" subtotal="count" baseField="0" baseItem="0"/>
  </dataField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 Shopping].[Shopping Mall].&amp;[Forum Istanbu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5"/>
    <rowHierarchyUsage hierarchyUsage="37"/>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Shopping]"/>
        <x15:activeTabTopLevelEntity name="[Calendario]"/>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Year" xr10:uid="{00000000-0013-0000-FFFF-FFFF01000000}" sourceName="[Calendario].[Year]">
  <data>
    <olap pivotCacheId="1768797925">
      <levels count="2">
        <level uniqueName="[Calendario].[Year].[(All)]" sourceCaption="(All)" count="0"/>
        <level uniqueName="[Calendario].[Year].[Year]" sourceCaption="Year" count="3">
          <ranges>
            <range startItem="0">
              <i n="[Calendario].[Year].&amp;[2021]" c="2021"/>
              <i n="[Calendario].[Year].&amp;[2022]" c="2022"/>
              <i n="[Calendario].[Year].&amp;[2023]" c="2023"/>
            </range>
          </ranges>
        </level>
      </levels>
      <selections count="1">
        <selection n="[Calendario].[Year].&amp;[2022]"/>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Shopping_Mall" xr10:uid="{00000000-0013-0000-FFFF-FFFF02000000}" sourceName="[Customer Shopping].[Shopping Mall]">
  <data>
    <olap pivotCacheId="1768797925">
      <levels count="2">
        <level uniqueName="[Customer Shopping].[Shopping Mall].[(All)]" sourceCaption="(All)" count="0"/>
        <level uniqueName="[Customer Shopping].[Shopping Mall].[Shopping Mall]" sourceCaption="Shopping Mall" count="10">
          <ranges>
            <range startItem="0">
              <i n="[Customer Shopping].[Shopping Mall].&amp;[Cevahir AVM]" c="Cevahir AVM"/>
              <i n="[Customer Shopping].[Shopping Mall].&amp;[Emaar Square Mall]" c="Emaar Square Mall"/>
              <i n="[Customer Shopping].[Shopping Mall].&amp;[Forum Istanbul]" c="Forum Istanbul"/>
              <i n="[Customer Shopping].[Shopping Mall].&amp;[Istinye Park]" c="Istinye Park"/>
              <i n="[Customer Shopping].[Shopping Mall].&amp;[Kanyon]" c="Kanyon"/>
              <i n="[Customer Shopping].[Shopping Mall].&amp;[Mall of Istanbul]" c="Mall of Istanbul"/>
              <i n="[Customer Shopping].[Shopping Mall].&amp;[Metrocity]" c="Metrocity"/>
              <i n="[Customer Shopping].[Shopping Mall].&amp;[Metropol AVM]" c="Metropol AVM"/>
              <i n="[Customer Shopping].[Shopping Mall].&amp;[Viaport Outlet]" c="Viaport Outlet"/>
              <i n="[Customer Shopping].[Shopping Mall].&amp;[Zorlu Center]" c="Zorlu Center"/>
            </range>
          </ranges>
        </level>
      </levels>
      <selections count="1">
        <selection n="[Customer Shopping].[Shopping Mall].&amp;[Forum Istanbul]"/>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Year1" xr10:uid="{00000000-0013-0000-FFFF-FFFF03000000}" sourceName="[Calendario].[Year]">
  <data>
    <olap pivotCacheId="440496632">
      <levels count="2">
        <level uniqueName="[Calendario].[Year].[(All)]" sourceCaption="(All)" count="0"/>
        <level uniqueName="[Calendario].[Year].[Year]" sourceCaption="Year" count="3">
          <ranges>
            <range startItem="0">
              <i n="[Calendario].[Year].&amp;[2021]" c="2021"/>
              <i n="[Calendario].[Year].&amp;[2022]" c="2022"/>
              <i n="[Calendario].[Year].&amp;[2023]" c="2023" nd="1"/>
            </range>
          </ranges>
        </level>
      </levels>
      <selections count="1">
        <selection n="[Calendario].[Year].&amp;[2022]"/>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Month" xr10:uid="{00000000-0013-0000-FFFF-FFFF04000000}" sourceName="[Calendario].[Month]">
  <data>
    <olap pivotCacheId="440496632">
      <levels count="2">
        <level uniqueName="[Calendario].[Month].[(All)]" sourceCaption="(All)" count="0"/>
        <level uniqueName="[Calendario].[Month].[Month]" sourceCaption="Month" count="12">
          <ranges>
            <range startItem="0">
              <i n="[Calendario].[Month].&amp;[Enero]" c="Enero"/>
              <i n="[Calendario].[Month].&amp;[Febrero]" c="Febrero"/>
              <i n="[Calendario].[Month].&amp;[Marzo]" c="Marzo"/>
              <i n="[Calendario].[Month].&amp;[Abril]" c="Abril"/>
              <i n="[Calendario].[Month].&amp;[Mayo]" c="Mayo"/>
              <i n="[Calendario].[Month].&amp;[Junio]" c="Junio"/>
              <i n="[Calendario].[Month].&amp;[Julio]" c="Julio"/>
              <i n="[Calendario].[Month].&amp;[Agosto]" c="Agosto"/>
              <i n="[Calendario].[Month].&amp;[Setiembre]" c="Setiembre"/>
              <i n="[Calendario].[Month].&amp;[Octubre]" c="Octubre"/>
              <i n="[Calendario].[Month].&amp;[Noviembre]" c="Noviembre"/>
              <i n="[Calendario].[Month].&amp;[Diciembre]" c="Diciembre"/>
            </range>
          </ranges>
        </level>
      </levels>
      <selections count="1">
        <selection n="[Calendario].[Month].&amp;[Abril]"/>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Shopping_Mall1" xr10:uid="{00000000-0013-0000-FFFF-FFFF05000000}" sourceName="[Customer Shopping].[Shopping Mall]">
  <data>
    <olap pivotCacheId="440496632">
      <levels count="2">
        <level uniqueName="[Customer Shopping].[Shopping Mall].[(All)]" sourceCaption="(All)" count="0"/>
        <level uniqueName="[Customer Shopping].[Shopping Mall].[Shopping Mall]" sourceCaption="Shopping Mall" count="10">
          <ranges>
            <range startItem="0">
              <i n="[Customer Shopping].[Shopping Mall].&amp;[Cevahir AVM]" c="Cevahir AVM"/>
              <i n="[Customer Shopping].[Shopping Mall].&amp;[Emaar Square Mall]" c="Emaar Square Mall"/>
              <i n="[Customer Shopping].[Shopping Mall].&amp;[Forum Istanbul]" c="Forum Istanbul"/>
              <i n="[Customer Shopping].[Shopping Mall].&amp;[Istinye Park]" c="Istinye Park"/>
              <i n="[Customer Shopping].[Shopping Mall].&amp;[Kanyon]" c="Kanyon"/>
              <i n="[Customer Shopping].[Shopping Mall].&amp;[Mall of Istanbul]" c="Mall of Istanbul"/>
              <i n="[Customer Shopping].[Shopping Mall].&amp;[Metrocity]" c="Metrocity"/>
              <i n="[Customer Shopping].[Shopping Mall].&amp;[Metropol AVM]" c="Metropol AVM"/>
              <i n="[Customer Shopping].[Shopping Mall].&amp;[Viaport Outlet]" c="Viaport Outlet"/>
              <i n="[Customer Shopping].[Shopping Mall].&amp;[Zorlu Center]" c="Zorlu Center"/>
            </range>
          </ranges>
        </level>
      </levels>
      <selections count="1">
        <selection n="[Customer Shopping].[Shopping Mall].&amp;[Mall of Istanbul]"/>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Year2" xr10:uid="{00000000-0013-0000-FFFF-FFFF06000000}" sourceName="[Calendario].[Year]">
  <data>
    <olap pivotCacheId="1456243651">
      <levels count="2">
        <level uniqueName="[Calendario].[Year].[(All)]" sourceCaption="(All)" count="0"/>
        <level uniqueName="[Calendario].[Year].[Year]" sourceCaption="Year" count="3">
          <ranges>
            <range startItem="0">
              <i n="[Calendario].[Year].&amp;[2021]" c="2021"/>
              <i n="[Calendario].[Year].&amp;[2022]" c="2022"/>
              <i n="[Calendario].[Year].&amp;[2023]" c="2023"/>
            </range>
          </ranges>
        </level>
      </levels>
      <selections count="1">
        <selection n="[Calendario].[Year].&amp;[2022]"/>
      </selections>
    </olap>
  </data>
  <extLst>
    <x:ext xmlns:x15="http://schemas.microsoft.com/office/spreadsheetml/2010/11/main" uri="{03082B11-2C62-411c-B77F-237D8FCFBE4C}">
      <x15:slicerCachePivotTables>
        <pivotTable tabId="4294967295" name="PivotChartTable4"/>
        <pivotTable tabId="4294967295" name="PivotChartTable5"/>
      </x15:slicerCachePivotTables>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Shopping_Mall2" xr10:uid="{00000000-0013-0000-FFFF-FFFF07000000}" sourceName="[Customer Shopping].[Shopping Mall]">
  <data>
    <olap pivotCacheId="984444779">
      <levels count="2">
        <level uniqueName="[Customer Shopping].[Shopping Mall].[(All)]" sourceCaption="(All)" count="0"/>
        <level uniqueName="[Customer Shopping].[Shopping Mall].[Shopping Mall]" sourceCaption="Shopping Mall" count="10">
          <ranges>
            <range startItem="0">
              <i n="[Customer Shopping].[Shopping Mall].&amp;[Cevahir AVM]" c="Cevahir AVM"/>
              <i n="[Customer Shopping].[Shopping Mall].&amp;[Emaar Square Mall]" c="Emaar Square Mall"/>
              <i n="[Customer Shopping].[Shopping Mall].&amp;[Forum Istanbul]" c="Forum Istanbul"/>
              <i n="[Customer Shopping].[Shopping Mall].&amp;[Istinye Park]" c="Istinye Park"/>
              <i n="[Customer Shopping].[Shopping Mall].&amp;[Kanyon]" c="Kanyon"/>
              <i n="[Customer Shopping].[Shopping Mall].&amp;[Mall of Istanbul]" c="Mall of Istanbul"/>
              <i n="[Customer Shopping].[Shopping Mall].&amp;[Metrocity]" c="Metrocity"/>
              <i n="[Customer Shopping].[Shopping Mall].&amp;[Metropol AVM]" c="Metropol AVM"/>
              <i n="[Customer Shopping].[Shopping Mall].&amp;[Viaport Outlet]" c="Viaport Outlet"/>
              <i n="[Customer Shopping].[Shopping Mall].&amp;[Zorlu Center]" c="Zorlu Center"/>
            </range>
          </ranges>
        </level>
      </levels>
      <selections count="1">
        <selection n="[Customer Shopping].[Shopping Mall].&amp;[Cevahir AVM]"/>
      </selections>
    </olap>
  </data>
  <extLst>
    <x:ext xmlns:x15="http://schemas.microsoft.com/office/spreadsheetml/2010/11/main" uri="{03082B11-2C62-411c-B77F-237D8FCFBE4C}">
      <x15:slicerCachePivotTables>
        <pivotTable tabId="4294967295" name="PivotChartTable6"/>
        <pivotTable tabId="4294967295" name="PivotChartTable7"/>
      </x15:slicerCachePivotTables>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Mon_Yr" xr10:uid="{F90FCC5D-ECBD-4C41-AD59-C04491D67209}" sourceName="[Calendario].[Mon Yr]">
  <data>
    <olap pivotCacheId="984444779">
      <levels count="2">
        <level uniqueName="[Calendario].[Mon Yr].[(All)]" sourceCaption="(All)" count="0"/>
        <level uniqueName="[Calendario].[Mon Yr].[Mon Yr]" sourceCaption="Mon Yr" count="27">
          <ranges>
            <range startItem="0">
              <i n="[Calendario].[Mon Yr].&amp;[Ene-21]" c="Ene-21"/>
              <i n="[Calendario].[Mon Yr].&amp;[Feb-21]" c="Feb-21"/>
              <i n="[Calendario].[Mon Yr].&amp;[Mar-21]" c="Mar-21"/>
              <i n="[Calendario].[Mon Yr].&amp;[Abr-21]" c="Abr-21"/>
              <i n="[Calendario].[Mon Yr].&amp;[May-21]" c="May-21"/>
              <i n="[Calendario].[Mon Yr].&amp;[Jun-21]" c="Jun-21"/>
              <i n="[Calendario].[Mon Yr].&amp;[Jul-21]" c="Jul-21"/>
              <i n="[Calendario].[Mon Yr].&amp;[Ago-21]" c="Ago-21"/>
              <i n="[Calendario].[Mon Yr].&amp;[Set-21]" c="Set-21"/>
              <i n="[Calendario].[Mon Yr].&amp;[Oct-21]" c="Oct-21"/>
              <i n="[Calendario].[Mon Yr].&amp;[Nov-21]" c="Nov-21"/>
              <i n="[Calendario].[Mon Yr].&amp;[Dic-21]" c="Dic-21"/>
              <i n="[Calendario].[Mon Yr].&amp;[Ene-22]" c="Ene-22"/>
              <i n="[Calendario].[Mon Yr].&amp;[Feb-22]" c="Feb-22"/>
              <i n="[Calendario].[Mon Yr].&amp;[Mar-22]" c="Mar-22"/>
              <i n="[Calendario].[Mon Yr].&amp;[Abr-22]" c="Abr-22"/>
              <i n="[Calendario].[Mon Yr].&amp;[May-22]" c="May-22"/>
              <i n="[Calendario].[Mon Yr].&amp;[Jun-22]" c="Jun-22"/>
              <i n="[Calendario].[Mon Yr].&amp;[Jul-22]" c="Jul-22"/>
              <i n="[Calendario].[Mon Yr].&amp;[Ago-22]" c="Ago-22"/>
              <i n="[Calendario].[Mon Yr].&amp;[Set-22]" c="Set-22"/>
              <i n="[Calendario].[Mon Yr].&amp;[Oct-22]" c="Oct-22"/>
              <i n="[Calendario].[Mon Yr].&amp;[Nov-22]" c="Nov-22"/>
              <i n="[Calendario].[Mon Yr].&amp;[Dic-22]" c="Dic-22"/>
              <i n="[Calendario].[Mon Yr].&amp;[Ene-23]" c="Ene-23"/>
              <i n="[Calendario].[Mon Yr].&amp;[Feb-23]" c="Feb-23"/>
              <i n="[Calendario].[Mon Yr].&amp;[Mar-23]" c="Mar-23"/>
            </range>
          </ranges>
        </level>
      </levels>
      <selections count="24">
        <selection n="[Calendario].[Mon Yr].&amp;[Abr-21]"/>
        <selection n="[Calendario].[Mon Yr].&amp;[Abr-22]"/>
        <selection n="[Calendario].[Mon Yr].&amp;[Ago-21]"/>
        <selection n="[Calendario].[Mon Yr].&amp;[Ago-22]"/>
        <selection n="[Calendario].[Mon Yr].&amp;[Dic-21]"/>
        <selection n="[Calendario].[Mon Yr].&amp;[Dic-22]"/>
        <selection n="[Calendario].[Mon Yr].&amp;[Ene-22]"/>
        <selection n="[Calendario].[Mon Yr].&amp;[Ene-23]"/>
        <selection n="[Calendario].[Mon Yr].&amp;[Feb-22]"/>
        <selection n="[Calendario].[Mon Yr].&amp;[Feb-23]"/>
        <selection n="[Calendario].[Mon Yr].&amp;[Jul-21]"/>
        <selection n="[Calendario].[Mon Yr].&amp;[Jul-22]"/>
        <selection n="[Calendario].[Mon Yr].&amp;[Jun-21]"/>
        <selection n="[Calendario].[Mon Yr].&amp;[Jun-22]"/>
        <selection n="[Calendario].[Mon Yr].&amp;[Mar-21]"/>
        <selection n="[Calendario].[Mon Yr].&amp;[Mar-22]"/>
        <selection n="[Calendario].[Mon Yr].&amp;[May-21]"/>
        <selection n="[Calendario].[Mon Yr].&amp;[May-22]"/>
        <selection n="[Calendario].[Mon Yr].&amp;[Nov-21]"/>
        <selection n="[Calendario].[Mon Yr].&amp;[Nov-22]"/>
        <selection n="[Calendario].[Mon Yr].&amp;[Oct-21]"/>
        <selection n="[Calendario].[Mon Yr].&amp;[Oct-22]"/>
        <selection n="[Calendario].[Mon Yr].&amp;[Set-21]"/>
        <selection n="[Calendario].[Mon Yr].&amp;[Set-22]"/>
      </selections>
    </olap>
  </data>
  <extLst>
    <x:ext xmlns:x15="http://schemas.microsoft.com/office/spreadsheetml/2010/11/main" uri="{03082B11-2C62-411c-B77F-237D8FCFBE4C}">
      <x15:slicerCachePivotTables>
        <pivotTable tabId="4294967295" name="PivotChartTable6"/>
      </x15:slicerCachePivotTables>
    </x:ext>
  </extLst>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Shopping_Mall3" xr10:uid="{79AD16CB-2195-4827-AAF1-B13916E3266D}" sourceName="[Customer Shopping].[Shopping Mall]">
  <pivotTables>
    <pivotTable tabId="4" name="TablaDinámica2"/>
    <pivotTable tabId="4" name="TablaDinámica3"/>
  </pivotTables>
  <data>
    <olap pivotCacheId="287552721">
      <levels count="2">
        <level uniqueName="[Customer Shopping].[Shopping Mall].[(All)]" sourceCaption="(All)" count="0"/>
        <level uniqueName="[Customer Shopping].[Shopping Mall].[Shopping Mall]" sourceCaption="Shopping Mall" count="10">
          <ranges>
            <range startItem="0">
              <i n="[Customer Shopping].[Shopping Mall].&amp;[Cevahir AVM]" c="Cevahir AVM"/>
              <i n="[Customer Shopping].[Shopping Mall].&amp;[Emaar Square Mall]" c="Emaar Square Mall"/>
              <i n="[Customer Shopping].[Shopping Mall].&amp;[Forum Istanbul]" c="Forum Istanbul"/>
              <i n="[Customer Shopping].[Shopping Mall].&amp;[Istinye Park]" c="Istinye Park"/>
              <i n="[Customer Shopping].[Shopping Mall].&amp;[Kanyon]" c="Kanyon"/>
              <i n="[Customer Shopping].[Shopping Mall].&amp;[Mall of Istanbul]" c="Mall of Istanbul"/>
              <i n="[Customer Shopping].[Shopping Mall].&amp;[Metrocity]" c="Metrocity"/>
              <i n="[Customer Shopping].[Shopping Mall].&amp;[Metropol AVM]" c="Metropol AVM"/>
              <i n="[Customer Shopping].[Shopping Mall].&amp;[Viaport Outlet]" c="Viaport Outlet"/>
              <i n="[Customer Shopping].[Shopping Mall].&amp;[Zorlu Center]" c="Zorlu Center"/>
            </range>
          </ranges>
        </level>
      </levels>
      <selections count="1">
        <selection n="[Customer Shopping].[Shopping Mall].&amp;[Forum Istanbu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00000000-0014-0000-FFFF-FFFF01000000}" cache="SegmentaciónDeDatos_Year" caption="Year" level="1" rowHeight="241300"/>
  <slicer name="Shopping Mall" xr10:uid="{00000000-0014-0000-FFFF-FFFF02000000}" cache="SegmentaciónDeDatos_Shopping_Mall" caption="Shopping Mall" level="1" rowHeight="241300"/>
  <slicer name="Year 1" xr10:uid="{00000000-0014-0000-FFFF-FFFF03000000}" cache="SegmentaciónDeDatos_Year1" caption="Year" level="1" rowHeight="241300"/>
  <slicer name="Month" xr10:uid="{00000000-0014-0000-FFFF-FFFF04000000}" cache="SegmentaciónDeDatos_Month" caption="Month" level="1" rowHeight="241300"/>
  <slicer name="Shopping Mall 1" xr10:uid="{00000000-0014-0000-FFFF-FFFF05000000}" cache="SegmentaciónDeDatos_Shopping_Mall1" caption="Shopping Mall"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00000000-0014-0000-FFFF-FFFF06000000}" cache="SegmentaciónDeDatos_Year2" caption="Year" level="1" rowHeight="241300"/>
  <slicer name="Shopping Mall 2" xr10:uid="{00000000-0014-0000-FFFF-FFFF07000000}" cache="SegmentaciónDeDatos_Shopping_Mall2" caption="Shopping Mall" level="1" rowHeight="241300"/>
  <slicer name="Mon Yr" xr10:uid="{B34D8B13-C7C8-4A58-87D2-291B4D92EB66}" cache="SegmentaciónDeDatos_Mon_Yr" caption="Mon Yr" startItem="8"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hopping Mall 3" xr10:uid="{0E1D6371-C1BE-424F-B4C3-500BFA513AE4}" cache="SegmentaciónDeDatos_Shopping_Mall3" caption="Shopping Mall" level="1" rowHeight="241300"/>
</slicers>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10.xml"/><Relationship Id="rId1" Type="http://schemas.openxmlformats.org/officeDocument/2006/relationships/pivotTable" Target="../pivotTables/pivotTable9.xml"/><Relationship Id="rId4" Type="http://schemas.microsoft.com/office/2007/relationships/slicer" Target="../slicers/slicer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showGridLines="0" tabSelected="1" topLeftCell="B1" workbookViewId="0">
      <selection activeCell="U6" sqref="U6"/>
    </sheetView>
  </sheetViews>
  <sheetFormatPr baseColWidth="10"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1:G38"/>
  <sheetViews>
    <sheetView topLeftCell="A4" workbookViewId="0">
      <selection activeCell="C35" sqref="C35"/>
    </sheetView>
  </sheetViews>
  <sheetFormatPr baseColWidth="10" defaultRowHeight="15" x14ac:dyDescent="0.25"/>
  <cols>
    <col min="2" max="3" width="18.85546875" bestFit="1" customWidth="1"/>
    <col min="4" max="6" width="9.140625" bestFit="1" customWidth="1"/>
    <col min="7" max="7" width="12.5703125" bestFit="1" customWidth="1"/>
    <col min="8" max="14" width="10.140625" customWidth="1"/>
    <col min="15" max="15" width="12.5703125" bestFit="1" customWidth="1"/>
  </cols>
  <sheetData>
    <row r="1" spans="2:7" x14ac:dyDescent="0.25">
      <c r="B1" s="1" t="s">
        <v>0</v>
      </c>
      <c r="C1" t="s" vm="1">
        <v>3</v>
      </c>
    </row>
    <row r="2" spans="2:7" x14ac:dyDescent="0.25">
      <c r="B2" s="1" t="s">
        <v>15</v>
      </c>
      <c r="C2" t="s" vm="2">
        <v>30</v>
      </c>
    </row>
    <row r="4" spans="2:7" x14ac:dyDescent="0.25">
      <c r="B4" s="1" t="s">
        <v>16</v>
      </c>
      <c r="D4" s="1" t="s">
        <v>21</v>
      </c>
    </row>
    <row r="5" spans="2:7" x14ac:dyDescent="0.25">
      <c r="B5" s="1" t="s">
        <v>1</v>
      </c>
      <c r="C5" s="1" t="s">
        <v>2</v>
      </c>
      <c r="D5" t="s">
        <v>17</v>
      </c>
      <c r="E5" t="s">
        <v>18</v>
      </c>
      <c r="F5" t="s">
        <v>19</v>
      </c>
      <c r="G5" t="s">
        <v>20</v>
      </c>
    </row>
    <row r="6" spans="2:7" x14ac:dyDescent="0.25">
      <c r="B6" t="s">
        <v>4</v>
      </c>
      <c r="C6" t="s">
        <v>8</v>
      </c>
      <c r="D6" s="2">
        <v>340590.8</v>
      </c>
      <c r="E6" s="2">
        <v>314183.76</v>
      </c>
      <c r="F6" s="2">
        <v>89423.84</v>
      </c>
      <c r="G6" s="2">
        <v>744198.4</v>
      </c>
    </row>
    <row r="7" spans="2:7" x14ac:dyDescent="0.25">
      <c r="C7" t="s">
        <v>5</v>
      </c>
      <c r="D7" s="2">
        <v>281475.03999999998</v>
      </c>
      <c r="E7" s="2">
        <v>330388.08</v>
      </c>
      <c r="F7" s="2">
        <v>91824.48</v>
      </c>
      <c r="G7" s="2">
        <v>703687.6</v>
      </c>
    </row>
    <row r="8" spans="2:7" x14ac:dyDescent="0.25">
      <c r="C8" t="s">
        <v>7</v>
      </c>
      <c r="D8" s="2">
        <v>197752.72</v>
      </c>
      <c r="E8" s="2">
        <v>220258.72</v>
      </c>
      <c r="F8" s="2">
        <v>53114.159999999996</v>
      </c>
      <c r="G8" s="2">
        <v>471125.60000000003</v>
      </c>
    </row>
    <row r="9" spans="2:7" x14ac:dyDescent="0.25">
      <c r="B9" t="s">
        <v>23</v>
      </c>
      <c r="D9" s="2">
        <v>819818.56</v>
      </c>
      <c r="E9" s="2">
        <v>864830.55999999994</v>
      </c>
      <c r="F9" s="2">
        <v>234362.47999999998</v>
      </c>
      <c r="G9" s="2">
        <v>1919011.6</v>
      </c>
    </row>
    <row r="10" spans="2:7" x14ac:dyDescent="0.25">
      <c r="B10" t="s">
        <v>13</v>
      </c>
      <c r="C10" t="s">
        <v>8</v>
      </c>
      <c r="D10" s="2">
        <v>349650</v>
      </c>
      <c r="E10" s="2">
        <v>306600</v>
      </c>
      <c r="F10" s="2">
        <v>25200</v>
      </c>
      <c r="G10" s="2">
        <v>681450</v>
      </c>
    </row>
    <row r="11" spans="2:7" x14ac:dyDescent="0.25">
      <c r="C11" t="s">
        <v>5</v>
      </c>
      <c r="D11" s="2">
        <v>163800</v>
      </c>
      <c r="E11" s="2">
        <v>127050</v>
      </c>
      <c r="F11" s="2">
        <v>16800</v>
      </c>
      <c r="G11" s="2">
        <v>307650</v>
      </c>
    </row>
    <row r="12" spans="2:7" x14ac:dyDescent="0.25">
      <c r="C12" t="s">
        <v>7</v>
      </c>
      <c r="D12" s="2">
        <v>122850</v>
      </c>
      <c r="E12" s="2">
        <v>151200</v>
      </c>
      <c r="F12" s="2">
        <v>61950</v>
      </c>
      <c r="G12" s="2">
        <v>336000</v>
      </c>
    </row>
    <row r="13" spans="2:7" x14ac:dyDescent="0.25">
      <c r="B13" t="s">
        <v>28</v>
      </c>
      <c r="D13" s="2">
        <v>636300</v>
      </c>
      <c r="E13" s="2">
        <v>584850</v>
      </c>
      <c r="F13" s="2">
        <v>103950</v>
      </c>
      <c r="G13" s="2">
        <v>1325100</v>
      </c>
    </row>
    <row r="14" spans="2:7" x14ac:dyDescent="0.25">
      <c r="B14" t="s">
        <v>6</v>
      </c>
      <c r="C14" t="s">
        <v>8</v>
      </c>
      <c r="D14" s="2">
        <v>166847.26</v>
      </c>
      <c r="E14" s="2">
        <v>185452.53</v>
      </c>
      <c r="F14" s="2">
        <v>114032.29999999999</v>
      </c>
      <c r="G14" s="2">
        <v>466332.08999999997</v>
      </c>
    </row>
    <row r="15" spans="2:7" x14ac:dyDescent="0.25">
      <c r="C15" t="s">
        <v>5</v>
      </c>
      <c r="D15" s="2">
        <v>154843.86000000002</v>
      </c>
      <c r="E15" s="2">
        <v>150642.66999999998</v>
      </c>
      <c r="F15" s="2">
        <v>39611.22</v>
      </c>
      <c r="G15" s="2">
        <v>345097.74999999994</v>
      </c>
    </row>
    <row r="16" spans="2:7" x14ac:dyDescent="0.25">
      <c r="C16" t="s">
        <v>7</v>
      </c>
      <c r="D16" s="2">
        <v>97827.71</v>
      </c>
      <c r="E16" s="2">
        <v>78022.099999999991</v>
      </c>
      <c r="F16" s="2">
        <v>2400.6799999999998</v>
      </c>
      <c r="G16" s="2">
        <v>178250.49</v>
      </c>
    </row>
    <row r="17" spans="2:7" x14ac:dyDescent="0.25">
      <c r="B17" t="s">
        <v>26</v>
      </c>
      <c r="D17" s="2">
        <v>419518.83000000007</v>
      </c>
      <c r="E17" s="2">
        <v>414117.3</v>
      </c>
      <c r="F17" s="2">
        <v>156044.19999999998</v>
      </c>
      <c r="G17" s="2">
        <v>989680.32999999984</v>
      </c>
    </row>
    <row r="18" spans="2:7" x14ac:dyDescent="0.25">
      <c r="B18" t="s">
        <v>10</v>
      </c>
      <c r="C18" t="s">
        <v>8</v>
      </c>
      <c r="D18" s="2">
        <v>21427.819999999996</v>
      </c>
      <c r="E18" s="2">
        <v>24070.720000000001</v>
      </c>
      <c r="F18" s="2">
        <v>7847.3799999999992</v>
      </c>
      <c r="G18" s="2">
        <v>53345.919999999998</v>
      </c>
    </row>
    <row r="19" spans="2:7" x14ac:dyDescent="0.25">
      <c r="C19" t="s">
        <v>5</v>
      </c>
      <c r="D19" s="2">
        <v>23420.159999999996</v>
      </c>
      <c r="E19" s="2">
        <v>24924.579999999998</v>
      </c>
      <c r="F19" s="2">
        <v>7115.5</v>
      </c>
      <c r="G19" s="2">
        <v>55460.239999999991</v>
      </c>
    </row>
    <row r="20" spans="2:7" x14ac:dyDescent="0.25">
      <c r="C20" t="s">
        <v>7</v>
      </c>
      <c r="D20" s="2">
        <v>11140.839999999998</v>
      </c>
      <c r="E20" s="2">
        <v>8416.6200000000008</v>
      </c>
      <c r="F20" s="2">
        <v>1748.3799999999999</v>
      </c>
      <c r="G20" s="2">
        <v>21305.839999999997</v>
      </c>
    </row>
    <row r="21" spans="2:7" x14ac:dyDescent="0.25">
      <c r="B21" t="s">
        <v>24</v>
      </c>
      <c r="D21" s="2">
        <v>55988.82</v>
      </c>
      <c r="E21" s="2">
        <v>57411.92</v>
      </c>
      <c r="F21" s="2">
        <v>16711.259999999998</v>
      </c>
      <c r="G21" s="2">
        <v>130111.99999999999</v>
      </c>
    </row>
    <row r="22" spans="2:7" x14ac:dyDescent="0.25">
      <c r="B22" t="s">
        <v>12</v>
      </c>
      <c r="C22" t="s">
        <v>8</v>
      </c>
      <c r="D22" s="2">
        <v>16486.400000000001</v>
      </c>
      <c r="E22" s="2">
        <v>9067.52</v>
      </c>
      <c r="F22" s="2">
        <v>2257.92</v>
      </c>
      <c r="G22" s="2">
        <v>27811.84</v>
      </c>
    </row>
    <row r="23" spans="2:7" x14ac:dyDescent="0.25">
      <c r="C23" t="s">
        <v>5</v>
      </c>
      <c r="D23" s="2">
        <v>11504.64</v>
      </c>
      <c r="E23" s="2">
        <v>5770.24</v>
      </c>
      <c r="F23" s="2">
        <v>1361.92</v>
      </c>
      <c r="G23" s="2">
        <v>18636.8</v>
      </c>
    </row>
    <row r="24" spans="2:7" x14ac:dyDescent="0.25">
      <c r="C24" t="s">
        <v>7</v>
      </c>
      <c r="D24" s="2">
        <v>6952.96</v>
      </c>
      <c r="E24" s="2">
        <v>5268.48</v>
      </c>
      <c r="F24" s="2">
        <v>1361.92</v>
      </c>
      <c r="G24" s="2">
        <v>13583.36</v>
      </c>
    </row>
    <row r="25" spans="2:7" x14ac:dyDescent="0.25">
      <c r="B25" t="s">
        <v>29</v>
      </c>
      <c r="D25" s="2">
        <v>34944</v>
      </c>
      <c r="E25" s="2">
        <v>20106.240000000002</v>
      </c>
      <c r="F25" s="2">
        <v>4981.76</v>
      </c>
      <c r="G25" s="2">
        <v>60032.000000000007</v>
      </c>
    </row>
    <row r="26" spans="2:7" x14ac:dyDescent="0.25">
      <c r="B26" t="s">
        <v>9</v>
      </c>
      <c r="C26" t="s">
        <v>8</v>
      </c>
      <c r="D26" s="2">
        <v>4075.3500000000004</v>
      </c>
      <c r="E26" s="2">
        <v>2878.5</v>
      </c>
      <c r="F26" s="2">
        <v>515.1</v>
      </c>
      <c r="G26" s="2">
        <v>7468.95</v>
      </c>
    </row>
    <row r="27" spans="2:7" x14ac:dyDescent="0.25">
      <c r="C27" t="s">
        <v>5</v>
      </c>
      <c r="D27" s="2">
        <v>1893.7500000000005</v>
      </c>
      <c r="E27" s="2">
        <v>1863.4500000000003</v>
      </c>
      <c r="F27" s="2">
        <v>757.5</v>
      </c>
      <c r="G27" s="2">
        <v>4514.7</v>
      </c>
    </row>
    <row r="28" spans="2:7" x14ac:dyDescent="0.25">
      <c r="C28" t="s">
        <v>7</v>
      </c>
      <c r="D28" s="2">
        <v>2317.9499999999998</v>
      </c>
      <c r="E28" s="2">
        <v>1469.5500000000002</v>
      </c>
      <c r="F28" s="2"/>
      <c r="G28" s="2">
        <v>3787.5000000000005</v>
      </c>
    </row>
    <row r="29" spans="2:7" x14ac:dyDescent="0.25">
      <c r="B29" t="s">
        <v>22</v>
      </c>
      <c r="D29" s="2">
        <v>8287.0499999999993</v>
      </c>
      <c r="E29" s="2">
        <v>6211.5000000000009</v>
      </c>
      <c r="F29" s="2">
        <v>1272.5999999999999</v>
      </c>
      <c r="G29" s="2">
        <v>15771.150000000001</v>
      </c>
    </row>
    <row r="30" spans="2:7" x14ac:dyDescent="0.25">
      <c r="B30" t="s">
        <v>11</v>
      </c>
      <c r="C30" t="s">
        <v>8</v>
      </c>
      <c r="D30" s="2">
        <v>2944.4900000000002</v>
      </c>
      <c r="E30" s="2">
        <v>3174.61</v>
      </c>
      <c r="F30" s="2">
        <v>711.28</v>
      </c>
      <c r="G30" s="2">
        <v>6830.38</v>
      </c>
    </row>
    <row r="31" spans="2:7" x14ac:dyDescent="0.25">
      <c r="C31" t="s">
        <v>5</v>
      </c>
      <c r="D31" s="2">
        <v>2186.14</v>
      </c>
      <c r="E31" s="2">
        <v>2034.47</v>
      </c>
      <c r="F31" s="2">
        <v>622.37</v>
      </c>
      <c r="G31" s="2">
        <v>4842.9800000000005</v>
      </c>
    </row>
    <row r="32" spans="2:7" x14ac:dyDescent="0.25">
      <c r="C32" t="s">
        <v>7</v>
      </c>
      <c r="D32" s="2">
        <v>1610.8400000000001</v>
      </c>
      <c r="E32" s="2">
        <v>444.55</v>
      </c>
      <c r="F32" s="2">
        <v>549.15</v>
      </c>
      <c r="G32" s="2">
        <v>2604.5400000000004</v>
      </c>
    </row>
    <row r="33" spans="2:7" x14ac:dyDescent="0.25">
      <c r="B33" t="s">
        <v>25</v>
      </c>
      <c r="D33" s="2">
        <v>6741.4700000000012</v>
      </c>
      <c r="E33" s="2">
        <v>5653.6299999999992</v>
      </c>
      <c r="F33" s="2">
        <v>1882.8000000000002</v>
      </c>
      <c r="G33" s="2">
        <v>14277.900000000001</v>
      </c>
    </row>
    <row r="34" spans="2:7" x14ac:dyDescent="0.25">
      <c r="B34" t="s">
        <v>14</v>
      </c>
      <c r="C34" t="s">
        <v>8</v>
      </c>
      <c r="D34" s="2">
        <v>2111.4</v>
      </c>
      <c r="E34" s="2">
        <v>1137.81</v>
      </c>
      <c r="F34" s="2">
        <v>70.38</v>
      </c>
      <c r="G34" s="2">
        <v>3319.59</v>
      </c>
    </row>
    <row r="35" spans="2:7" x14ac:dyDescent="0.25">
      <c r="C35" t="s">
        <v>5</v>
      </c>
      <c r="D35" s="2">
        <v>1653.9300000000003</v>
      </c>
      <c r="E35" s="2">
        <v>2181.7800000000002</v>
      </c>
      <c r="F35" s="2">
        <v>492.66</v>
      </c>
      <c r="G35" s="2">
        <v>4328.3700000000008</v>
      </c>
    </row>
    <row r="36" spans="2:7" x14ac:dyDescent="0.25">
      <c r="C36" t="s">
        <v>7</v>
      </c>
      <c r="D36" s="2">
        <v>1032.24</v>
      </c>
      <c r="E36" s="2">
        <v>1043.97</v>
      </c>
      <c r="F36" s="2">
        <v>105.57</v>
      </c>
      <c r="G36" s="2">
        <v>2181.7800000000002</v>
      </c>
    </row>
    <row r="37" spans="2:7" x14ac:dyDescent="0.25">
      <c r="B37" t="s">
        <v>27</v>
      </c>
      <c r="D37" s="2">
        <v>4797.57</v>
      </c>
      <c r="E37" s="2">
        <v>4363.5600000000004</v>
      </c>
      <c r="F37" s="2">
        <v>668.61</v>
      </c>
      <c r="G37" s="2">
        <v>9829.7400000000016</v>
      </c>
    </row>
    <row r="38" spans="2:7" x14ac:dyDescent="0.25">
      <c r="B38" t="s">
        <v>20</v>
      </c>
      <c r="D38" s="2">
        <v>1986396.2999999991</v>
      </c>
      <c r="E38" s="2">
        <v>1957544.7099999997</v>
      </c>
      <c r="F38" s="2">
        <v>519873.7099999999</v>
      </c>
      <c r="G38" s="2">
        <v>4463814.72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
  <sheetViews>
    <sheetView showGridLines="0" topLeftCell="A34" zoomScale="90" zoomScaleNormal="90" workbookViewId="0">
      <selection activeCell="T22" sqref="T22"/>
    </sheetView>
  </sheetViews>
  <sheetFormatPr baseColWidth="10"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21"/>
  <sheetViews>
    <sheetView zoomScale="112" zoomScaleNormal="112" workbookViewId="0">
      <selection activeCell="B1" sqref="B1"/>
    </sheetView>
  </sheetViews>
  <sheetFormatPr baseColWidth="10" defaultRowHeight="15" x14ac:dyDescent="0.25"/>
  <cols>
    <col min="1" max="1" width="17.5703125" bestFit="1" customWidth="1"/>
    <col min="2" max="2" width="22.42578125" bestFit="1" customWidth="1"/>
    <col min="3" max="3" width="6.5703125" bestFit="1" customWidth="1"/>
    <col min="4" max="4" width="5.5703125" bestFit="1" customWidth="1"/>
    <col min="5" max="5" width="12.5703125" bestFit="1" customWidth="1"/>
    <col min="6" max="6" width="7.5703125" bestFit="1" customWidth="1"/>
    <col min="7" max="7" width="14.85546875" bestFit="1" customWidth="1"/>
    <col min="8" max="8" width="14.85546875" customWidth="1"/>
    <col min="9" max="9" width="9.7109375" bestFit="1" customWidth="1"/>
    <col min="10" max="10" width="14.28515625" bestFit="1" customWidth="1"/>
    <col min="11" max="11" width="13.7109375" bestFit="1" customWidth="1"/>
    <col min="12" max="12" width="23.140625" customWidth="1"/>
    <col min="13" max="13" width="12.5703125" bestFit="1" customWidth="1"/>
    <col min="14" max="14" width="17.5703125" bestFit="1" customWidth="1"/>
    <col min="15" max="15" width="14.28515625" bestFit="1" customWidth="1"/>
    <col min="16" max="16" width="11.28515625" bestFit="1" customWidth="1"/>
    <col min="17" max="17" width="7.5703125" bestFit="1" customWidth="1"/>
    <col min="18" max="18" width="14.85546875" bestFit="1" customWidth="1"/>
    <col min="19" max="19" width="9.7109375" bestFit="1" customWidth="1"/>
    <col min="20" max="20" width="14.28515625" bestFit="1" customWidth="1"/>
    <col min="21" max="21" width="13.7109375" bestFit="1" customWidth="1"/>
    <col min="22" max="22" width="12" bestFit="1" customWidth="1"/>
    <col min="23" max="23" width="12.5703125" bestFit="1" customWidth="1"/>
    <col min="24" max="24" width="17.5703125" bestFit="1" customWidth="1"/>
    <col min="25" max="25" width="14.28515625" bestFit="1" customWidth="1"/>
    <col min="26" max="26" width="11.28515625" bestFit="1" customWidth="1"/>
    <col min="27" max="27" width="7.5703125" bestFit="1" customWidth="1"/>
    <col min="28" max="28" width="14.85546875" bestFit="1" customWidth="1"/>
    <col min="29" max="29" width="9.7109375" bestFit="1" customWidth="1"/>
    <col min="30" max="30" width="14.28515625" bestFit="1" customWidth="1"/>
    <col min="31" max="31" width="13.7109375" bestFit="1" customWidth="1"/>
    <col min="32" max="32" width="12" bestFit="1" customWidth="1"/>
    <col min="33" max="33" width="12.5703125" bestFit="1" customWidth="1"/>
  </cols>
  <sheetData>
    <row r="1" spans="1:18" x14ac:dyDescent="0.25">
      <c r="A1" s="1" t="s">
        <v>16</v>
      </c>
      <c r="B1" s="1" t="s">
        <v>32</v>
      </c>
    </row>
    <row r="2" spans="1:18" x14ac:dyDescent="0.25">
      <c r="A2" s="1" t="s">
        <v>31</v>
      </c>
      <c r="B2">
        <v>2021</v>
      </c>
      <c r="C2">
        <v>2022</v>
      </c>
      <c r="D2">
        <v>2023</v>
      </c>
      <c r="E2" t="s">
        <v>20</v>
      </c>
      <c r="J2" s="5">
        <v>2021</v>
      </c>
      <c r="K2" s="5">
        <v>2022</v>
      </c>
      <c r="L2" s="5" t="s">
        <v>34</v>
      </c>
    </row>
    <row r="3" spans="1:18" x14ac:dyDescent="0.25">
      <c r="A3" s="3" t="s">
        <v>9</v>
      </c>
      <c r="I3" s="9"/>
      <c r="J3" s="6">
        <f>19286/42056</f>
        <v>0.45857903747384438</v>
      </c>
      <c r="K3" s="6">
        <f>18983/42056</f>
        <v>0.45137435799885867</v>
      </c>
      <c r="L3" s="6">
        <f>J3-K3</f>
        <v>7.204679474985709E-3</v>
      </c>
    </row>
    <row r="4" spans="1:18" x14ac:dyDescent="0.25">
      <c r="A4" s="4">
        <v>1</v>
      </c>
      <c r="B4" s="2">
        <v>348.44999999999993</v>
      </c>
      <c r="C4" s="2">
        <v>318.14999999999998</v>
      </c>
      <c r="D4" s="2">
        <v>75.75</v>
      </c>
      <c r="E4" s="2">
        <v>742.34999999999934</v>
      </c>
    </row>
    <row r="5" spans="1:18" x14ac:dyDescent="0.25">
      <c r="A5" s="4">
        <v>2</v>
      </c>
      <c r="B5" s="2">
        <v>1030.2000000000003</v>
      </c>
      <c r="C5" s="2">
        <v>1999.7999999999988</v>
      </c>
      <c r="D5" s="2">
        <v>303</v>
      </c>
      <c r="E5" s="2">
        <v>3332.9999999999968</v>
      </c>
    </row>
    <row r="6" spans="1:18" x14ac:dyDescent="0.25">
      <c r="A6" s="4">
        <v>3</v>
      </c>
      <c r="B6" s="2">
        <v>2999.6999999999989</v>
      </c>
      <c r="C6" s="2">
        <v>2863.349999999999</v>
      </c>
      <c r="D6" s="2">
        <v>545.40000000000009</v>
      </c>
      <c r="E6" s="2">
        <v>6408.4500000000044</v>
      </c>
    </row>
    <row r="7" spans="1:18" x14ac:dyDescent="0.25">
      <c r="A7" s="4">
        <v>4</v>
      </c>
      <c r="B7" s="2">
        <v>5817.5999999999985</v>
      </c>
      <c r="C7" s="2">
        <v>5090.3999999999996</v>
      </c>
      <c r="D7" s="2">
        <v>969.6</v>
      </c>
      <c r="E7" s="2">
        <v>11877.599999999989</v>
      </c>
    </row>
    <row r="8" spans="1:18" x14ac:dyDescent="0.25">
      <c r="A8" s="4">
        <v>5</v>
      </c>
      <c r="B8" s="2">
        <v>9090</v>
      </c>
      <c r="C8" s="2">
        <v>8711.25</v>
      </c>
      <c r="D8" s="2">
        <v>1893.75</v>
      </c>
      <c r="E8" s="2">
        <v>19695</v>
      </c>
    </row>
    <row r="9" spans="1:18" x14ac:dyDescent="0.25">
      <c r="A9" s="3" t="s">
        <v>20</v>
      </c>
      <c r="B9" s="2">
        <v>19285.949999999997</v>
      </c>
      <c r="C9" s="2">
        <v>18982.94999999999</v>
      </c>
      <c r="D9" s="2">
        <v>3787.5</v>
      </c>
      <c r="E9" s="2">
        <v>42056.399999999994</v>
      </c>
      <c r="I9" s="5" t="s">
        <v>9</v>
      </c>
      <c r="J9" s="5" t="s">
        <v>35</v>
      </c>
      <c r="K9" s="5" t="s">
        <v>36</v>
      </c>
      <c r="L9" s="5" t="s">
        <v>37</v>
      </c>
      <c r="M9" s="5" t="s">
        <v>38</v>
      </c>
      <c r="N9" s="5" t="s">
        <v>39</v>
      </c>
      <c r="O9" s="5" t="s">
        <v>40</v>
      </c>
    </row>
    <row r="10" spans="1:18" x14ac:dyDescent="0.25">
      <c r="I10" s="5">
        <v>1</v>
      </c>
      <c r="J10" s="5">
        <v>23</v>
      </c>
      <c r="K10" s="5">
        <v>348.44999999999993</v>
      </c>
      <c r="L10" s="5">
        <v>21</v>
      </c>
      <c r="M10" s="5">
        <v>318.14999999999998</v>
      </c>
      <c r="N10" s="10">
        <f>J10-L10</f>
        <v>2</v>
      </c>
      <c r="O10" s="10">
        <f>K10-M10</f>
        <v>30.299999999999955</v>
      </c>
      <c r="R10">
        <f>SUM(O10,O12,O13,O14)</f>
        <v>1272.5999999999988</v>
      </c>
    </row>
    <row r="11" spans="1:18" x14ac:dyDescent="0.25">
      <c r="I11" s="5">
        <v>2</v>
      </c>
      <c r="J11" s="5">
        <v>34</v>
      </c>
      <c r="K11" s="5">
        <v>1030.2000000000003</v>
      </c>
      <c r="L11" s="5">
        <v>66</v>
      </c>
      <c r="M11" s="5">
        <v>1999.7999999999988</v>
      </c>
      <c r="N11" s="7">
        <f t="shared" ref="N11:O14" si="0">J11-L11</f>
        <v>-32</v>
      </c>
      <c r="O11" s="7">
        <f t="shared" si="0"/>
        <v>-969.59999999999854</v>
      </c>
    </row>
    <row r="12" spans="1:18" x14ac:dyDescent="0.25">
      <c r="I12" s="5">
        <v>3</v>
      </c>
      <c r="J12" s="5">
        <v>66</v>
      </c>
      <c r="K12" s="5">
        <v>2999.6999999999989</v>
      </c>
      <c r="L12" s="5">
        <v>63</v>
      </c>
      <c r="M12" s="5">
        <v>2863.349999999999</v>
      </c>
      <c r="N12" s="10">
        <f t="shared" si="0"/>
        <v>3</v>
      </c>
      <c r="O12" s="10">
        <f t="shared" si="0"/>
        <v>136.34999999999991</v>
      </c>
    </row>
    <row r="13" spans="1:18" x14ac:dyDescent="0.25">
      <c r="A13" s="1" t="s">
        <v>33</v>
      </c>
      <c r="B13" s="1" t="s">
        <v>32</v>
      </c>
      <c r="I13" s="5">
        <v>4</v>
      </c>
      <c r="J13" s="5">
        <v>96</v>
      </c>
      <c r="K13" s="5">
        <v>5817.5999999999985</v>
      </c>
      <c r="L13" s="5">
        <v>84</v>
      </c>
      <c r="M13" s="5">
        <v>5090.3999999999996</v>
      </c>
      <c r="N13" s="10">
        <f t="shared" si="0"/>
        <v>12</v>
      </c>
      <c r="O13" s="10">
        <f t="shared" si="0"/>
        <v>727.19999999999891</v>
      </c>
    </row>
    <row r="14" spans="1:18" x14ac:dyDescent="0.25">
      <c r="A14" s="1" t="s">
        <v>31</v>
      </c>
      <c r="B14">
        <v>2021</v>
      </c>
      <c r="C14">
        <v>2022</v>
      </c>
      <c r="D14" t="s">
        <v>20</v>
      </c>
      <c r="I14" s="5">
        <v>5</v>
      </c>
      <c r="J14" s="5">
        <v>120</v>
      </c>
      <c r="K14" s="5">
        <v>9090</v>
      </c>
      <c r="L14" s="5">
        <v>115</v>
      </c>
      <c r="M14" s="5">
        <v>8711.25</v>
      </c>
      <c r="N14" s="10">
        <f t="shared" si="0"/>
        <v>5</v>
      </c>
      <c r="O14" s="10">
        <f t="shared" si="0"/>
        <v>378.75</v>
      </c>
    </row>
    <row r="15" spans="1:18" x14ac:dyDescent="0.25">
      <c r="A15" s="3" t="s">
        <v>9</v>
      </c>
      <c r="J15" s="8">
        <f>SUM(J10:J14)</f>
        <v>339</v>
      </c>
      <c r="K15" s="5">
        <v>19285.949999999997</v>
      </c>
      <c r="L15" s="5">
        <f>SUM(L10:L14)</f>
        <v>349</v>
      </c>
      <c r="M15" s="5">
        <v>18982.94999999999</v>
      </c>
      <c r="N15" s="5">
        <f>SUM(N10:N14)</f>
        <v>-10</v>
      </c>
      <c r="O15" s="5">
        <f>SUM(O10:O14)</f>
        <v>303.00000000000023</v>
      </c>
    </row>
    <row r="16" spans="1:18" x14ac:dyDescent="0.25">
      <c r="A16" s="4">
        <v>1</v>
      </c>
      <c r="B16" s="2">
        <v>23</v>
      </c>
      <c r="C16" s="2">
        <v>21</v>
      </c>
      <c r="D16" s="2">
        <v>44</v>
      </c>
    </row>
    <row r="17" spans="1:4" x14ac:dyDescent="0.25">
      <c r="A17" s="4">
        <v>2</v>
      </c>
      <c r="B17" s="2">
        <v>34</v>
      </c>
      <c r="C17" s="2">
        <v>66</v>
      </c>
      <c r="D17" s="2">
        <v>100</v>
      </c>
    </row>
    <row r="18" spans="1:4" x14ac:dyDescent="0.25">
      <c r="A18" s="4">
        <v>3</v>
      </c>
      <c r="B18" s="2">
        <v>66</v>
      </c>
      <c r="C18" s="2">
        <v>63</v>
      </c>
      <c r="D18" s="2">
        <v>129</v>
      </c>
    </row>
    <row r="19" spans="1:4" x14ac:dyDescent="0.25">
      <c r="A19" s="4">
        <v>4</v>
      </c>
      <c r="B19" s="2">
        <v>96</v>
      </c>
      <c r="C19" s="2">
        <v>84</v>
      </c>
      <c r="D19" s="2">
        <v>180</v>
      </c>
    </row>
    <row r="20" spans="1:4" x14ac:dyDescent="0.25">
      <c r="A20" s="4">
        <v>5</v>
      </c>
      <c r="B20" s="2">
        <v>120</v>
      </c>
      <c r="C20" s="2">
        <v>115</v>
      </c>
      <c r="D20" s="2">
        <v>235</v>
      </c>
    </row>
    <row r="21" spans="1:4" x14ac:dyDescent="0.25">
      <c r="A21" s="3" t="s">
        <v>20</v>
      </c>
      <c r="B21" s="2">
        <v>339</v>
      </c>
      <c r="C21" s="2">
        <v>349</v>
      </c>
      <c r="D21" s="2">
        <v>688</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0.xml>��< ? x m l   v e r s i o n = " 1 . 0 "   e n c o d i n g = " U T F - 1 6 " ? > < G e m i n i   x m l n s = " h t t p : / / g e m i n i / p i v o t c u s t o m i z a t i o n / T a b l e X M L _ H o j a 1 _ 3 a e 0 c 5 c 3 - 5 f 8 f - 4 d 9 e - a c f d - e a 3 0 c d f 9 d 9 1 c " > < 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 Y e a r < / s t r i n g > < / k e y > < v a l u e > < i n t > 6 2 < / i n t > < / v a l u e > < / i t e m > < i t e m > < k e y > < s t r i n g > M o n t h   N u m < / s t r i n g > < / k e y > < v a l u e > < i n t > 1 1 0 < / i n t > < / v a l u e > < / i t e m > < i t e m > < k e y > < s t r i n g > D a y < / s t r i n g > < / k e y > < v a l u e > < i n t > 5 9 < / i n t > < / v a l u e > < / i t e m > < i t e m > < k e y > < s t r i n g > M o n t h < / s t r i n g > < / k e y > < v a l u e > < i n t > 7 7 < / i n t > < / v a l u e > < / i t e m > < i t e m > < k e y > < s t r i n g > M o n < / s t r i n g > < / k e y > < v a l u e > < i n t > 6 4 < / i n t > < / v a l u e > < / i t e m > < i t e m > < k e y > < s t r i n g > M o n   Y e a r < / s t r i n g > < / k e y > < v a l u e > < i n t > 9 3 < / i n t > < / v a l u e > < / i t e m > < i t e m > < k e y > < s t r i n g > M o n   Y r < / s t r i n g > < / k e y > < v a l u e > < i n t > 7 8 < / i n t > < / v a l u e > < / i t e m > < i t e m > < k e y > < s t r i n g > D a y   o f   W e e k   N u m < / s t r i n g > < / k e y > < v a l u e > < i n t > 1 4 6 < / i n t > < / v a l u e > < / i t e m > < i t e m > < k e y > < s t r i n g > D O W < / s t r i n g > < / k e y > < v a l u e > < i n t > 6 8 < / i n t > < / v a l u e > < / i t e m > < i t e m > < k e y > < s t r i n g > W e e k   o f   Y e a r < / s t r i n g > < / k e y > < v a l u e > < i n t > 1 1 6 < / i n t > < / v a l u e > < / i t e m > < i t e m > < k e y > < s t r i n g > W e e k   S t a r t i n g   O n < / s t r i n g > < / k e y > < v a l u e > < i n t > 1 4 2 < / i n t > < / v a l u e > < / i t e m > < i t e m > < k e y > < s t r i n g > Q u a r t e r < / s t r i n g > < / k e y > < v a l u e > < i n t > 8 4 < / i n t > < / v a l u e > < / i t e m > < / C o l u m n W i d t h s > < C o l u m n D i s p l a y I n d e x > < i t e m > < k e y > < s t r i n g > D a t e < / s t r i n g > < / k e y > < v a l u e > < i n t > 0 < / i n t > < / v a l u e > < / i t e m > < i t e m > < k e y > < s t r i n g > Y e a r < / s t r i n g > < / k e y > < v a l u e > < i n t > 1 < / i n t > < / v a l u e > < / i t e m > < i t e m > < k e y > < s t r i n g > M o n t h   N u m < / s t r i n g > < / k e y > < v a l u e > < i n t > 2 < / i n t > < / v a l u e > < / i t e m > < i t e m > < k e y > < s t r i n g > D a y < / s t r i n g > < / k e y > < v a l u e > < i n t > 3 < / i n t > < / v a l u e > < / i t e m > < i t e m > < k e y > < s t r i n g > M o n t h < / s t r i n g > < / k e y > < v a l u e > < i n t > 4 < / i n t > < / v a l u e > < / i t e m > < i t e m > < k e y > < s t r i n g > M o n < / s t r i n g > < / k e y > < v a l u e > < i n t > 5 < / i n t > < / v a l u e > < / i t e m > < i t e m > < k e y > < s t r i n g > M o n   Y e a r < / s t r i n g > < / k e y > < v a l u e > < i n t > 6 < / i n t > < / v a l u e > < / i t e m > < i t e m > < k e y > < s t r i n g > M o n   Y r < / s t r i n g > < / k e y > < v a l u e > < i n t > 7 < / i n t > < / v a l u e > < / i t e m > < i t e m > < k e y > < s t r i n g > D a y   o f   W e e k   N u m < / s t r i n g > < / k e y > < v a l u e > < i n t > 8 < / i n t > < / v a l u e > < / i t e m > < i t e m > < k e y > < s t r i n g > D O W < / s t r i n g > < / k e y > < v a l u e > < i n t > 9 < / i n t > < / v a l u e > < / i t e m > < i t e m > < k e y > < s t r i n g > W e e k   o f   Y e a r < / s t r i n g > < / k e y > < v a l u e > < i n t > 1 0 < / i n t > < / v a l u e > < / i t e m > < i t e m > < k e y > < s t r i n g > W e e k   S t a r t i n g   O n < / s t r i n g > < / k e y > < v a l u e > < i n t > 1 1 < / i n t > < / v a l u e > < / i t e m > < i t e m > < k e y > < s t r i n g > Q u a r t e r < / s t r i n g > < / k e y > < v a l u e > < i n t > 1 2 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C a l e n d a r i o _ 9 4 1 8 b e 0 d - b d 7 6 - 4 e b 5 - b 2 b c - 8 1 5 3 9 2 3 c 2 f 1 9 " > < 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  N u m & l t ; / s t r i n g & g t ; & l t ; / k e y & g t ; & l t ; v a l u e & g t ; & l t ; i n t & g t ; 1 1 0 & l t ; / i n t & g t ; & l t ; / v a l u e & g t ; & l t ; / i t e m & g t ; & l t ; i t e m & g t ; & l t ; k e y & g t ; & l t ; s t r i n g & g t ; D a y & l t ; / s t r i n g & g t ; & l t ; / k e y & g t ; & l t ; v a l u e & g t ; & l t ; i n t & g t ; 5 9 & l t ; / i n t & g t ; & l t ; / v a l u e & g t ; & l t ; / i t e m & g t ; & l t ; i t e m & g t ; & l t ; k e y & g t ; & l t ; s t r i n g & g t ; M o n t h & l t ; / s t r i n g & g t ; & l t ; / k e y & g t ; & l t ; v a l u e & g t ; & l t ; i n t & g t ; 7 7 & l t ; / i n t & g t ; & l t ; / v a l u e & g t ; & l t ; / i t e m & g t ; & l t ; i t e m & g t ; & l t ; k e y & g t ; & l t ; s t r i n g & g t ; M o n & l t ; / s t r i n g & g t ; & l t ; / k e y & g t ; & l t ; v a l u e & g t ; & l t ; i n t & g t ; 6 4 & l t ; / i n t & g t ; & l t ; / v a l u e & g t ; & l t ; / i t e m & g t ; & l t ; i t e m & g t ; & l t ; k e y & g t ; & l t ; s t r i n g & g t ; M o n   Y e a r & l t ; / s t r i n g & g t ; & l t ; / k e y & g t ; & l t ; v a l u e & g t ; & l t ; i n t & g t ; 9 3 & l t ; / i n t & g t ; & l t ; / v a l u e & g t ; & l t ; / i t e m & g t ; & l t ; i t e m & g t ; & l t ; k e y & g t ; & l t ; s t r i n g & g t ; M o n   Y r & l t ; / s t r i n g & g t ; & l t ; / k e y & g t ; & l t ; v a l u e & g t ; & l t ; i n t & g t ; 7 8 & l t ; / i n t & g t ; & l t ; / v a l u e & g t ; & l t ; / i t e m & g t ; & l t ; i t e m & g t ; & l t ; k e y & g t ; & l t ; s t r i n g & g t ; D a y   o f   W e e k   N u m & l t ; / s t r i n g & g t ; & l t ; / k e y & g t ; & l t ; v a l u e & g t ; & l t ; i n t & g t ; 1 4 6 & l t ; / i n t & g t ; & l t ; / v a l u e & g t ; & l t ; / i t e m & g t ; & l t ; i t e m & g t ; & l t ; k e y & g t ; & l t ; s t r i n g & g t ; D O W & l t ; / s t r i n g & g t ; & l t ; / k e y & g t ; & l t ; v a l u e & g t ; & l t ; i n t & g t ; 6 8 & l t ; / i n t & g t ; & l t ; / v a l u e & g t ; & l t ; / i t e m & g t ; & l t ; i t e m & g t ; & l t ; k e y & g t ; & l t ; s t r i n g & g t ; W e e k   o f   Y e a r & l t ; / s t r i n g & g t ; & l t ; / k e y & g t ; & l t ; v a l u e & g t ; & l t ; i n t & g t ; 1 1 6 & l t ; / i n t & g t ; & l t ; / v a l u e & g t ; & l t ; / i t e m & g t ; & l t ; i t e m & g t ; & l t ; k e y & g t ; & l t ; s t r i n g & g t ; W e e k   S t a r t i n g   O n & l t ; / s t r i n g & g t ; & l t ; / k e y & g t ; & l t ; v a l u e & g t ; & l t ; i n t & g t ; 1 4 2 & l t ; / i n t & g t ; & l t ; / v a l u e & g t ; & l t ; / i t e m & g t ; & l t ; i t e m & g t ; & l t ; k e y & g t ; & l t ; s t r i n g & g t ; Q u a r t e r & l t ; / s t r i n g & g t ; & l t ; / k e y & g t ; & l t ; v a l u e & g t ; & l t ; i n t & g t ; 8 4 & l t ; / i n t & g t ; & l t ; / v a l u e & g t ; & l t ; / i t e m & g t ; & l t ; i t e m & g t ; & l t ; k e y & g t ; & l t ; s t r i n g & g t ; M o n t h   Y e a r   O r d e r & l t ; / s t r i n g & g t ; & l t ; / k e y & g t ; & l t ; v a l u e & g t ; & l t ; i n t & g t ; 1 4 5 & l t ; / i n t & g t ; & l t ; / v a l u e & g t ; & l t ; / i t e m & g t ; & l t ; / C o l u m n W i d t h s & g t ; & l t ; C o l u m n D i s p l a y I n d e x & g t ; & l t ; i t e m & g t ; & l t ; k e y & g t ; & l t ; s t r i n g & g t ; D a t e & l t ; / s t r i n g & g t ; & l t ; / k e y & g t ; & l t ; v a l u e & g t ; & l t ; i n t & g t ; 0 & l t ; / i n t & g t ; & l t ; / v a l u e & g t ; & l t ; / i t e m & g t ; & l t ; i t e m & g t ; & l t ; k e y & g t ; & l t ; s t r i n g & g t ; Y e a r & l t ; / s t r i n g & g t ; & l t ; / k e y & g t ; & l t ; v a l u e & g t ; & l t ; i n t & g t ; 1 & l t ; / i n t & g t ; & l t ; / v a l u e & g t ; & l t ; / i t e m & g t ; & l t ; i t e m & g t ; & l t ; k e y & g t ; & l t ; s t r i n g & g t ; M o n t h   N u m & l t ; / s t r i n g & g t ; & l t ; / k e y & g t ; & l t ; v a l u e & g t ; & l t ; i n t & g t ; 2 & l t ; / i n t & g t ; & l t ; / v a l u e & g t ; & l t ; / i t e m & g t ; & l t ; i t e m & g t ; & l t ; k e y & g t ; & l t ; s t r i n g & g t ; D a y & l t ; / s t r i n g & g t ; & l t ; / k e y & g t ; & l t ; v a l u e & g t ; & l t ; i n t & g t ; 3 & l t ; / i n t & g t ; & l t ; / v a l u e & g t ; & l t ; / i t e m & g t ; & l t ; i t e m & g t ; & l t ; k e y & g t ; & l t ; s t r i n g & g t ; M o n t h & l t ; / s t r i n g & g t ; & l t ; / k e y & g t ; & l t ; v a l u e & g t ; & l t ; i n t & g t ; 4 & l t ; / i n t & g t ; & l t ; / v a l u e & g t ; & l t ; / i t e m & g t ; & l t ; i t e m & g t ; & l t ; k e y & g t ; & l t ; s t r i n g & g t ; M o n & l t ; / s t r i n g & g t ; & l t ; / k e y & g t ; & l t ; v a l u e & g t ; & l t ; i n t & g t ; 5 & l t ; / i n t & g t ; & l t ; / v a l u e & g t ; & l t ; / i t e m & g t ; & l t ; i t e m & g t ; & l t ; k e y & g t ; & l t ; s t r i n g & g t ; M o n   Y e a r & l t ; / s t r i n g & g t ; & l t ; / k e y & g t ; & l t ; v a l u e & g t ; & l t ; i n t & g t ; 6 & l t ; / i n t & g t ; & l t ; / v a l u e & g t ; & l t ; / i t e m & g t ; & l t ; i t e m & g t ; & l t ; k e y & g t ; & l t ; s t r i n g & g t ; M o n   Y r & l t ; / s t r i n g & g t ; & l t ; / k e y & g t ; & l t ; v a l u e & g t ; & l t ; i n t & g t ; 7 & l t ; / i n t & g t ; & l t ; / v a l u e & g t ; & l t ; / i t e m & g t ; & l t ; i t e m & g t ; & l t ; k e y & g t ; & l t ; s t r i n g & g t ; D a y   o f   W e e k   N u m & l t ; / s t r i n g & g t ; & l t ; / k e y & g t ; & l t ; v a l u e & g t ; & l t ; i n t & g t ; 8 & l t ; / i n t & g t ; & l t ; / v a l u e & g t ; & l t ; / i t e m & g t ; & l t ; i t e m & g t ; & l t ; k e y & g t ; & l t ; s t r i n g & g t ; D O W & l t ; / s t r i n g & g t ; & l t ; / k e y & g t ; & l t ; v a l u e & g t ; & l t ; i n t & g t ; 9 & l t ; / i n t & g t ; & l t ; / v a l u e & g t ; & l t ; / i t e m & g t ; & l t ; i t e m & g t ; & l t ; k e y & g t ; & l t ; s t r i n g & g t ; W e e k   o f   Y e a r & l t ; / s t r i n g & g t ; & l t ; / k e y & g t ; & l t ; v a l u e & g t ; & l t ; i n t & g t ; 1 0 & l t ; / i n t & g t ; & l t ; / v a l u e & g t ; & l t ; / i t e m & g t ; & l t ; i t e m & g t ; & l t ; k e y & g t ; & l t ; s t r i n g & g t ; W e e k   S t a r t i n g   O n & l t ; / s t r i n g & g t ; & l t ; / k e y & g t ; & l t ; v a l u e & g t ; & l t ; i n t & g t ; 1 1 & l t ; / i n t & g t ; & l t ; / v a l u e & g t ; & l t ; / i t e m & g t ; & l t ; i t e m & g t ; & l t ; k e y & g t ; & l t ; s t r i n g & g t ; Q u a r t e r & l t ; / s t r i n g & g t ; & l t ; / k e y & g t ; & l t ; v a l u e & g t ; & l t ; i n t & g t ; 1 2 & l t ; / i n t & g t ; & l t ; / v a l u e & g t ; & l t ; / i t e m & g t ; & l t ; i t e m & g t ; & l t ; k e y & g t ; & l t ; s t r i n g & g t ; M o n t h   Y e a r   O r d e r & l t ; / s t r i n g & g t ; & l t ; / k e y & g t ; & l t ; v a l u e & g t ; & l t ; i n t & g t ; 1 3 & l t ; / i n t & g t ; & l t ; / v a l u e & g t ; & l t ; / i t e m & g t ; & l t ; / C o l u m n D i s p l a y I n d e x & g t ; & l t ; C o l u m n F r o z e n   / & g t ; & l t ; C o l u m n C h e c k e d   / & g t ; & l t ; C o l u m n F i l t e r   / & g t ; & l t ; S e l e c t i o n F i l t e r   / & g t ; & l t ; F i l t e r P a r a m e t e r s   / & g t ; & l t ; I s S o r t D e s c e n d i n g & g t ; f a l s e & l t ; / I s S o r t D e s c e n d i n g & g t ; & l t ; / T a b l e W i d g e t G r i d S e r i a l i z a t i o n & g t ; < / C u s t o m C o n t e n t > < / G e m i n i > 
</file>

<file path=customXml/item12.xml>��< ? x m l   v e r s i o n = " 1 . 0 "   e n c o d i n g = " U T F - 1 6 " ? > < G e m i n i   x m l n s = " h t t p : / / g e m i n i / p i v o t c u s t o m i z a t i o n / a 2 b 1 4 9 a 9 - a 6 7 5 - 4 5 c e - 8 a a 5 - 1 c 5 7 a 1 4 2 b c 2 1 " > < C u s t o m C o n t e n t > < ! [ C D A T A [ < ? x m l   v e r s i o n = " 1 . 0 "   e n c o d i n g = " u t f - 1 6 " ? > < S e t t i n g s > < C a l c u l a t e d F i e l d s > < i t e m > < M e a s u r e N a m e > S a l e s < / M e a s u r e N a m e > < D i s p l a y N a m e > S a l e s < / D i s p l a y N a m e > < V i s i b l e > F a l s e < / V i s i b l e > < / i t e m > < i t e m > < M e a s u r e N a m e > Q u a n t i t y < / M e a s u r e N a m e > < D i s p l a y N a m e > Q u a n t i t y < / D i s p l a y N a m e > < V i s i b l e > F a l s e < / V i s i b l e > < / i t e m > < i t e m > < M e a s u r e N a m e > A v e r a g e   P r i c e < / M e a s u r e N a m e > < D i s p l a y N a m e > A v e r a g e   P r i c e < / D i s p l a y N a m e > < V i s i b l e > F a l s e < / V i s i b l e > < / i t e m > < / C a l c u l a t e d F i e l d s > < S A H o s t H a s h > 0 < / S A H o s t H a s h > < G e m i n i F i e l d L i s t V i s i b l e > T r u e < / G e m i n i F i e l d L i s t V i s i b l e > < / S e t t i n g s > ] ] > < / C u s t o m C o n t e n t > < / G e m i n i > 
</file>

<file path=customXml/item13.xml><?xml version="1.0" encoding="utf-8"?>
<?mso-contentType ?>
<FormTemplates xmlns="http://schemas.microsoft.com/sharepoint/v3/contenttype/forms">
  <Display>DocumentLibraryForm</Display>
  <Edit>DocumentLibraryForm</Edit>
  <New>DocumentLibraryForm</New>
</FormTemplates>
</file>

<file path=customXml/item14.xml>��< ? x m l   v e r s i o n = " 1 . 0 "   e n c o d i n g = " U T F - 1 6 " ? > < G e m i n i   x m l n s = " h t t p : / / g e m i n i / p i v o t c u s t o m i z a t i o n / T a b l e O r d e r " > < C u s t o m C o n t e n t > < ! [ C D A T A [ C u s t o m e r   S h o p p i n g _ 3 f 5 a 0 9 4 e - 5 6 a 1 - 4 4 f 3 - a 8 1 0 - 3 9 4 4 f 7 9 2 f 3 d 1 , C a l e n d a r i o _ 9 4 1 8 b e 0 d - b d 7 6 - 4 e b 5 - b 2 b c - 8 1 5 3 9 2 3 c 2 f 1 9 , C u s t o m e r   S h o p p i n g - 1 0 7 d 0 b 5 7 - e 3 e e - 4 e e d - 9 0 9 2 - 7 7 c 9 e c b 1 1 1 8 a , C a l e n d a r i o - 1 f 1 1 b 6 7 5 - 0 a d 1 - 4 5 a 2 - 9 b e a - 5 3 d 4 9 d 7 2 b b f 9 ] ] > < / C u s t o m C o n t e n t > < / G e m i n i > 
</file>

<file path=customXml/item15.xml>��< ? x m l   v e r s i o n = " 1 . 0 "   e n c o d i n g = " U T F - 1 6 " ? > < G e m i n i   x m l n s = " h t t p : / / g e m i n i / p i v o t c u s t o m i z a t i o n / M a n u a l C a l c M o d e " > < C u s t o m C o n t e n t > < ! [ C D A T A [ F a l s e ] ] > < / C u s t o m C o n t e n t > < / G e m i n i > 
</file>

<file path=customXml/item16.xml><?xml version="1.0" encoding="utf-8"?>
<ct:contentTypeSchema xmlns:ct="http://schemas.microsoft.com/office/2006/metadata/contentType" xmlns:ma="http://schemas.microsoft.com/office/2006/metadata/properties/metaAttributes" ct:_="" ma:_="" ma:contentTypeName="Document" ma:contentTypeID="0x0101007A198078621B8245943A7760C27FA7CB" ma:contentTypeVersion="15" ma:contentTypeDescription="Create a new document." ma:contentTypeScope="" ma:versionID="481fbd9acd2634a116511b26727d27cf">
  <xsd:schema xmlns:xsd="http://www.w3.org/2001/XMLSchema" xmlns:xs="http://www.w3.org/2001/XMLSchema" xmlns:p="http://schemas.microsoft.com/office/2006/metadata/properties" xmlns:ns3="fbc27722-fa40-499b-85c8-36bf3d9230ca" xmlns:ns4="7d99599b-d2d7-4beb-857b-7d60151d184b" targetNamespace="http://schemas.microsoft.com/office/2006/metadata/properties" ma:root="true" ma:fieldsID="c3efb6c3cabc0162d41a5e780c62cbc3" ns3:_="" ns4:_="">
    <xsd:import namespace="fbc27722-fa40-499b-85c8-36bf3d9230ca"/>
    <xsd:import namespace="7d99599b-d2d7-4beb-857b-7d60151d184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4:MediaServiceDateTaken" minOccurs="0"/>
                <xsd:element ref="ns4:MediaServiceAutoTags" minOccurs="0"/>
                <xsd:element ref="ns4:MediaServiceOCR" minOccurs="0"/>
                <xsd:element ref="ns4:MediaServiceGenerationTime" minOccurs="0"/>
                <xsd:element ref="ns4:MediaServiceEventHashCode" minOccurs="0"/>
                <xsd:element ref="ns4:MediaServiceAutoKeyPoints" minOccurs="0"/>
                <xsd:element ref="ns4:MediaServiceKeyPoints" minOccurs="0"/>
                <xsd:element ref="ns4:MediaLengthInSeconds" minOccurs="0"/>
                <xsd:element ref="ns4:_activity" minOccurs="0"/>
                <xsd:element ref="ns4: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bc27722-fa40-499b-85c8-36bf3d9230ca" elementFormDefault="qualified">
    <xsd:import namespace="http://schemas.microsoft.com/office/2006/documentManagement/types"/>
    <xsd:import namespace="http://schemas.microsoft.com/office/infopath/2007/PartnerControls"/>
    <xsd:element name="SharedWithUsers" ma:index="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internalName="SharedWithDetails" ma:readOnly="true">
      <xsd:simpleType>
        <xsd:restriction base="dms:Note">
          <xsd:maxLength value="255"/>
        </xsd:restriction>
      </xsd:simpleType>
    </xsd:element>
    <xsd:element name="SharingHintHash" ma:index="10" nillable="true" ma:displayName="Sharing Hint Hash"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d99599b-d2d7-4beb-857b-7d60151d184b" elementFormDefault="qualified">
    <xsd:import namespace="http://schemas.microsoft.com/office/2006/documentManagement/types"/>
    <xsd:import namespace="http://schemas.microsoft.com/office/infopath/2007/PartnerControls"/>
    <xsd:element name="MediaServiceMetadata" ma:index="11" nillable="true" ma:displayName="MediaServiceMetadata" ma:hidden="true" ma:internalName="MediaServiceMetadata" ma:readOnly="true">
      <xsd:simpleType>
        <xsd:restriction base="dms:Note"/>
      </xsd:simpleType>
    </xsd:element>
    <xsd:element name="MediaServiceFastMetadata" ma:index="12" nillable="true" ma:displayName="MediaServiceFastMetadata" ma:hidden="true" ma:internalName="MediaServiceFastMetadata" ma:readOnly="true">
      <xsd:simpleType>
        <xsd:restriction base="dms:Note"/>
      </xsd:simpleType>
    </xsd:element>
    <xsd:element name="MediaServiceDateTaken" ma:index="13" nillable="true" ma:displayName="MediaServiceDateTaken" ma:hidden="true" ma:internalName="MediaServiceDateTaken" ma:readOnly="true">
      <xsd:simpleType>
        <xsd:restriction base="dms:Text"/>
      </xsd:simpleType>
    </xsd:element>
    <xsd:element name="MediaServiceAutoTags" ma:index="14" nillable="true" ma:displayName="Tags" ma:internalName="MediaServiceAutoTags"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AutoKeyPoints" ma:index="18" nillable="true" ma:displayName="MediaServiceAutoKeyPoints" ma:hidden="true" ma:internalName="MediaServiceAutoKeyPoints" ma:readOnly="true">
      <xsd:simpleType>
        <xsd:restriction base="dms:Note"/>
      </xsd:simpleType>
    </xsd:element>
    <xsd:element name="MediaServiceKeyPoints" ma:index="19" nillable="true" ma:displayName="KeyPoints" ma:internalName="MediaServiceKeyPoints" ma:readOnly="true">
      <xsd:simpleType>
        <xsd:restriction base="dms:Note">
          <xsd:maxLength value="255"/>
        </xsd:restriction>
      </xsd:simpleType>
    </xsd:element>
    <xsd:element name="MediaLengthInSeconds" ma:index="20" nillable="true" ma:displayName="MediaLengthInSeconds" ma:hidden="true" ma:internalName="MediaLengthInSeconds" ma:readOnly="true">
      <xsd:simpleType>
        <xsd:restriction base="dms:Unknown"/>
      </xsd:simpleType>
    </xsd:element>
    <xsd:element name="_activity" ma:index="21" nillable="true" ma:displayName="_activity" ma:hidden="true" ma:internalName="_activity">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7.xml>��< ? x m l   v e r s i o n = " 1 . 0 "   e n c o d i n g = " U T F - 1 6 " ? > < G e m i n i   x m l n s = " h t t p : / / g e m i n i / p i v o t c u s t o m i z a t i o n / T a b l e X M L _ C u s t o m e r   S h o p p i n g - 1 0 7 d 0 b 5 7 - e 3 e e - 4 e e d - 9 0 9 2 - 7 7 c 9 e c b 1 1 1 8 a " > < C u s t o m C o n t e n t > < ! [ C D A T A [ < T a b l e W i d g e t G r i d S e r i a l i z a t i o n   x m l n s : x s d = " h t t p : / / w w w . w 3 . o r g / 2 0 0 1 / X M L S c h e m a "   x m l n s : x s i = " h t t p : / / w w w . w 3 . o r g / 2 0 0 1 / X M L S c h e m a - i n s t a n c e " > < C o l u m n S u g g e s t e d T y p e   / > < C o l u m n F o r m a t   / > < C o l u m n A c c u r a c y   / > < C o l u m n C u r r e n c y S y m b o l   / > < C o l u m n P o s i t i v e P a t t e r n   / > < C o l u m n N e g a t i v e P a t t e r n   / > < C o l u m n W i d t h s > < i t e m > < k e y > < s t r i n g > I n v o i c e   N o < / s t r i n g > < / k e y > < v a l u e > < i n t > 1 0 2 < / i n t > < / v a l u e > < / i t e m > < i t e m > < k e y > < s t r i n g > I n v o i c e   D a t e < / s t r i n g > < / k e y > < v a l u e > < i n t > 1 1 3 < / i n t > < / v a l u e > < / i t e m > < i t e m > < k e y > < s t r i n g > S h o p p i n g   M a l l < / s t r i n g > < / k e y > < v a l u e > < i n t > 1 2 4 < / i n t > < / v a l u e > < / i t e m > < i t e m > < k e y > < s t r i n g > D i s t r i c t < / s t r i n g > < / k e y > < v a l u e > < i n t > 8 0 < / i n t > < / v a l u e > < / i t e m > < i t e m > < k e y > < s t r i n g > C u s t o m e r   I D < / s t r i n g > < / k e y > < v a l u e > < i n t > 1 1 2 < / i n t > < / v a l u e > < / i t e m > < i t e m > < k e y > < s t r i n g > G e n d e r < / s t r i n g > < / k e y > < v a l u e > < i n t > 8 2 < / i n t > < / v a l u e > < / i t e m > < i t e m > < k e y > < s t r i n g > A g e < / s t r i n g > < / k e y > < v a l u e > < i n t > 6 0 < / i n t > < / v a l u e > < / i t e m > < i t e m > < k e y > < s t r i n g > C a t e g o r y < / s t r i n g > < / k e y > < v a l u e > < i n t > 9 1 < / i n t > < / v a l u e > < / i t e m > < i t e m > < k e y > < s t r i n g > P a y m e n t   M e t h o d < / s t r i n g > < / k e y > < v a l u e > < i n t > 1 4 3 < / i n t > < / v a l u e > < / i t e m > < i t e m > < k e y > < s t r i n g > Q u a n t i t y _ < / s t r i n g > < / k e y > < v a l u e > < i n t > 9 6 < / i n t > < / v a l u e > < / i t e m > < i t e m > < k e y > < s t r i n g > P r i c e < / s t r i n g > < / k e y > < v a l u e > < i n t > 6 7 < / i n t > < / v a l u e > < / i t e m > < i t e m > < k e y > < s t r i n g > S a l e s _ < / s t r i n g > < / k e y > < v a l u e > < i n t > 7 5 < / i n t > < / v a l u e > < / i t e m > < / C o l u m n W i d t h s > < C o l u m n D i s p l a y I n d e x > < i t e m > < k e y > < s t r i n g > I n v o i c e   N o < / s t r i n g > < / k e y > < v a l u e > < i n t > 0 < / i n t > < / v a l u e > < / i t e m > < i t e m > < k e y > < s t r i n g > I n v o i c e   D a t e < / s t r i n g > < / k e y > < v a l u e > < i n t > 1 < / i n t > < / v a l u e > < / i t e m > < i t e m > < k e y > < s t r i n g > S h o p p i n g   M a l l < / s t r i n g > < / k e y > < v a l u e > < i n t > 2 < / i n t > < / v a l u e > < / i t e m > < i t e m > < k e y > < s t r i n g > D i s t r i c t < / s t r i n g > < / k e y > < v a l u e > < i n t > 3 < / i n t > < / v a l u e > < / i t e m > < i t e m > < k e y > < s t r i n g > C u s t o m e r   I D < / s t r i n g > < / k e y > < v a l u e > < i n t > 4 < / i n t > < / v a l u e > < / i t e m > < i t e m > < k e y > < s t r i n g > G e n d e r < / s t r i n g > < / k e y > < v a l u e > < i n t > 5 < / i n t > < / v a l u e > < / i t e m > < i t e m > < k e y > < s t r i n g > A g e < / s t r i n g > < / k e y > < v a l u e > < i n t > 6 < / i n t > < / v a l u e > < / i t e m > < i t e m > < k e y > < s t r i n g > C a t e g o r y < / s t r i n g > < / k e y > < v a l u e > < i n t > 7 < / i n t > < / v a l u e > < / i t e m > < i t e m > < k e y > < s t r i n g > P a y m e n t   M e t h o d < / s t r i n g > < / k e y > < v a l u e > < i n t > 8 < / i n t > < / v a l u e > < / i t e m > < i t e m > < k e y > < s t r i n g > Q u a n t i t y _ < / s t r i n g > < / k e y > < v a l u e > < i n t > 9 < / i n t > < / v a l u e > < / i t e m > < i t e m > < k e y > < s t r i n g > P r i c e < / s t r i n g > < / k e y > < v a l u e > < i n t > 1 0 < / i n t > < / v a l u e > < / i t e m > < i t e m > < k e y > < s t r i n g > S a l e s _ < / s t r i n g > < / k e y > < v a l u e > < i n t > 1 1 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a l e n d a r i o - 1 f 1 1 b 6 7 5 - 0 a d 1 - 4 5 a 2 - 9 b e a - 5 3 d 4 9 d 7 2 b b f 9 " > < 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 Y e a r < / s t r i n g > < / k e y > < v a l u e > < i n t > 6 2 < / i n t > < / v a l u e > < / i t e m > < i t e m > < k e y > < s t r i n g > M o n t h   N u m < / s t r i n g > < / k e y > < v a l u e > < i n t > 1 1 0 < / i n t > < / v a l u e > < / i t e m > < i t e m > < k e y > < s t r i n g > D a y < / s t r i n g > < / k e y > < v a l u e > < i n t > 5 9 < / i n t > < / v a l u e > < / i t e m > < i t e m > < k e y > < s t r i n g > M o n t h < / s t r i n g > < / k e y > < v a l u e > < i n t > 7 7 < / i n t > < / v a l u e > < / i t e m > < i t e m > < k e y > < s t r i n g > M o n < / s t r i n g > < / k e y > < v a l u e > < i n t > 6 4 < / i n t > < / v a l u e > < / i t e m > < i t e m > < k e y > < s t r i n g > M o n   Y e a r < / s t r i n g > < / k e y > < v a l u e > < i n t > 9 3 < / i n t > < / v a l u e > < / i t e m > < i t e m > < k e y > < s t r i n g > M o n   Y r < / s t r i n g > < / k e y > < v a l u e > < i n t > 7 8 < / i n t > < / v a l u e > < / i t e m > < i t e m > < k e y > < s t r i n g > D a y   o f   W e e k   N u m < / s t r i n g > < / k e y > < v a l u e > < i n t > 1 4 6 < / i n t > < / v a l u e > < / i t e m > < i t e m > < k e y > < s t r i n g > D O W < / s t r i n g > < / k e y > < v a l u e > < i n t > 6 8 < / i n t > < / v a l u e > < / i t e m > < i t e m > < k e y > < s t r i n g > W e e k   o f   Y e a r < / s t r i n g > < / k e y > < v a l u e > < i n t > 1 1 6 < / i n t > < / v a l u e > < / i t e m > < i t e m > < k e y > < s t r i n g > W e e k   S t a r t i n g   O n < / s t r i n g > < / k e y > < v a l u e > < i n t > 1 4 2 < / i n t > < / v a l u e > < / i t e m > < i t e m > < k e y > < s t r i n g > Q u a r t e r < / s t r i n g > < / k e y > < v a l u e > < i n t > 8 4 < / i n t > < / v a l u e > < / i t e m > < i t e m > < k e y > < s t r i n g > M o n t h   Y e a r   O r d e r < / s t r i n g > < / k e y > < v a l u e > < i n t > 1 4 5 < / i n t > < / v a l u e > < / i t e m > < / C o l u m n W i d t h s > < C o l u m n D i s p l a y I n d e x > < i t e m > < k e y > < s t r i n g > D a t e < / s t r i n g > < / k e y > < v a l u e > < i n t > 0 < / i n t > < / v a l u e > < / i t e m > < i t e m > < k e y > < s t r i n g > Y e a r < / s t r i n g > < / k e y > < v a l u e > < i n t > 1 < / i n t > < / v a l u e > < / i t e m > < i t e m > < k e y > < s t r i n g > M o n t h   N u m < / s t r i n g > < / k e y > < v a l u e > < i n t > 2 < / i n t > < / v a l u e > < / i t e m > < i t e m > < k e y > < s t r i n g > D a y < / s t r i n g > < / k e y > < v a l u e > < i n t > 3 < / i n t > < / v a l u e > < / i t e m > < i t e m > < k e y > < s t r i n g > M o n t h < / s t r i n g > < / k e y > < v a l u e > < i n t > 4 < / i n t > < / v a l u e > < / i t e m > < i t e m > < k e y > < s t r i n g > M o n < / s t r i n g > < / k e y > < v a l u e > < i n t > 5 < / i n t > < / v a l u e > < / i t e m > < i t e m > < k e y > < s t r i n g > M o n   Y e a r < / s t r i n g > < / k e y > < v a l u e > < i n t > 6 < / i n t > < / v a l u e > < / i t e m > < i t e m > < k e y > < s t r i n g > M o n   Y r < / s t r i n g > < / k e y > < v a l u e > < i n t > 7 < / i n t > < / v a l u e > < / i t e m > < i t e m > < k e y > < s t r i n g > D a y   o f   W e e k   N u m < / s t r i n g > < / k e y > < v a l u e > < i n t > 8 < / i n t > < / v a l u e > < / i t e m > < i t e m > < k e y > < s t r i n g > D O W < / s t r i n g > < / k e y > < v a l u e > < i n t > 9 < / i n t > < / v a l u e > < / i t e m > < i t e m > < k e y > < s t r i n g > W e e k   o f   Y e a r < / s t r i n g > < / k e y > < v a l u e > < i n t > 1 0 < / i n t > < / v a l u e > < / i t e m > < i t e m > < k e y > < s t r i n g > W e e k   S t a r t i n g   O n < / s t r i n g > < / k e y > < v a l u e > < i n t > 1 1 < / i n t > < / v a l u e > < / i t e m > < i t e m > < k e y > < s t r i n g > Q u a r t e r < / s t r i n g > < / k e y > < v a l u e > < i n t > 1 2 < / i n t > < / v a l u e > < / i t e m > < i t e m > < k e y > < s t r i n g > M o n t h   Y e a r   O r d e r < / s t r i n g > < / k e y > < v a l u e > < i n t > 1 3 < / 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C l i e n t W i n d o w X M L " > < C u s t o m C o n t e n t > < ! [ C D A T A [ C u s t o m e r   S h o p p i n g _ 3 f 5 a 0 9 4 e - 5 6 a 1 - 4 4 f 3 - a 8 1 0 - 3 9 4 4 f 7 9 2 f 3 d 1 ] ] > < / C u s t o m C o n t e n t > < / G e m i n i > 
</file>

<file path=customXml/item2.xml>��< ? x m l   v e r s i o n = " 1 . 0 "   e n c o d i n g = " U T F - 1 6 " ? > < G e m i n i   x m l n s = " h t t p : / / g e m i n i / p i v o t c u s t o m i z a t i o n / L i n k e d T a b l e U p d a t e M o d e " > < C u s t o m C o n t e n t > < ! [ C D A T A [ T r u e ] ] > < / 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 H o j a 1 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 H o j a 1 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K e y > < / D i a g r a m O b j e c t K e y > < D i a g r a m O b j e c t K e y > < K e y > C o l u m n s \ D a y < / K e y > < / D i a g r a m O b j e c t K e y > < D i a g r a m O b j e c t K e y > < K e y > C o l u m n s \ M o n t h < / K e y > < / D i a g r a m O b j e c t K e y > < D i a g r a m O b j e c t K e y > < K e y > C o l u m n s \ M o n < / K e y > < / D i a g r a m O b j e c t K e y > < D i a g r a m O b j e c t K e y > < K e y > C o l u m n s \ M o n   Y e a r < / K e y > < / D i a g r a m O b j e c t K e y > < D i a g r a m O b j e c t K e y > < K e y > C o l u m n s \ M o n   Y r < / K e y > < / D i a g r a m O b j e c t K e y > < D i a g r a m O b j e c t K e y > < K e y > C o l u m n s \ D a y   o f   W e e k   N u m < / K e y > < / D i a g r a m O b j e c t K e y > < D i a g r a m O b j e c t K e y > < K e y > C o l u m n s \ D O W < / K e y > < / D i a g r a m O b j e c t K e y > < D i a g r a m O b j e c t K e y > < K e y > C o l u m n s \ W e e k   o f   Y e a r < / K e y > < / D i a g r a m O b j e c t K e y > < D i a g r a m O b j e c t K e y > < K e y > C o l u m n s \ W e e k   S t a r t i n g   O n < / 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K e y > < / a : K e y > < a : V a l u e   i : t y p e = " M e a s u r e G r i d N o d e V i e w S t a t e " > < C o l u m n > 2 < / C o l u m n > < L a y e d O u t > t r u e < / L a y e d O u t > < / a : V a l u e > < / a : K e y V a l u e O f D i a g r a m O b j e c t K e y a n y T y p e z b w N T n L X > < a : K e y V a l u e O f D i a g r a m O b j e c t K e y a n y T y p e z b w N T n L X > < a : K e y > < K e y > C o l u m n s \ D a y < / K e y > < / a : K e y > < a : V a l u e   i : t y p e = " M e a s u r e G r i d N o d e V i e w S t a t e " > < C o l u m n > 3 < / C o l u m n > < L a y e d O u t > t r u e < / L a y e d O u t > < / a : V a l u e > < / a : K e y V a l u e O f D i a g r a m O b j e c t K e y a n y T y p e z b w N T n L X > < a : K e y V a l u e O f D i a g r a m O b j e c t K e y a n y T y p e z b w N T n L X > < a : K e y > < K e y > C o l u m n s \ M o n t h < / K e y > < / a : K e y > < a : V a l u e   i : t y p e = " M e a s u r e G r i d N o d e V i e w S t a t e " > < C o l u m n > 4 < / C o l u m n > < L a y e d O u t > t r u e < / L a y e d O u t > < / a : V a l u e > < / a : K e y V a l u e O f D i a g r a m O b j e c t K e y a n y T y p e z b w N T n L X > < a : K e y V a l u e O f D i a g r a m O b j e c t K e y a n y T y p e z b w N T n L X > < a : K e y > < K e y > C o l u m n s \ M o n < / K e y > < / a : K e y > < a : V a l u e   i : t y p e = " M e a s u r e G r i d N o d e V i e w S t a t e " > < C o l u m n > 5 < / C o l u m n > < L a y e d O u t > t r u e < / L a y e d O u t > < / a : V a l u e > < / a : K e y V a l u e O f D i a g r a m O b j e c t K e y a n y T y p e z b w N T n L X > < a : K e y V a l u e O f D i a g r a m O b j e c t K e y a n y T y p e z b w N T n L X > < a : K e y > < K e y > C o l u m n s \ M o n   Y e a r < / K e y > < / a : K e y > < a : V a l u e   i : t y p e = " M e a s u r e G r i d N o d e V i e w S t a t e " > < C o l u m n > 6 < / C o l u m n > < L a y e d O u t > t r u e < / L a y e d O u t > < / a : V a l u e > < / a : K e y V a l u e O f D i a g r a m O b j e c t K e y a n y T y p e z b w N T n L X > < a : K e y V a l u e O f D i a g r a m O b j e c t K e y a n y T y p e z b w N T n L X > < a : K e y > < K e y > C o l u m n s \ M o n   Y r < / K e y > < / a : K e y > < a : V a l u e   i : t y p e = " M e a s u r e G r i d N o d e V i e w S t a t e " > < C o l u m n > 7 < / C o l u m n > < L a y e d O u t > t r u e < / L a y e d O u t > < / a : V a l u e > < / a : K e y V a l u e O f D i a g r a m O b j e c t K e y a n y T y p e z b w N T n L X > < a : K e y V a l u e O f D i a g r a m O b j e c t K e y a n y T y p e z b w N T n L X > < a : K e y > < K e y > C o l u m n s \ D a y   o f   W e e k   N u m < / K e y > < / a : K e y > < a : V a l u e   i : t y p e = " M e a s u r e G r i d N o d e V i e w S t a t e " > < C o l u m n > 8 < / C o l u m n > < L a y e d O u t > t r u e < / L a y e d O u t > < / a : V a l u e > < / a : K e y V a l u e O f D i a g r a m O b j e c t K e y a n y T y p e z b w N T n L X > < a : K e y V a l u e O f D i a g r a m O b j e c t K e y a n y T y p e z b w N T n L X > < a : K e y > < K e y > C o l u m n s \ D O W < / K e y > < / a : K e y > < a : V a l u e   i : t y p e = " M e a s u r e G r i d N o d e V i e w S t a t e " > < C o l u m n > 9 < / C o l u m n > < L a y e d O u t > t r u e < / L a y e d O u t > < / a : V a l u e > < / a : K e y V a l u e O f D i a g r a m O b j e c t K e y a n y T y p e z b w N T n L X > < a : K e y V a l u e O f D i a g r a m O b j e c t K e y a n y T y p e z b w N T n L X > < a : K e y > < K e y > C o l u m n s \ W e e k   o f   Y e a r < / K e y > < / a : K e y > < a : V a l u e   i : t y p e = " M e a s u r e G r i d N o d e V i e w S t a t e " > < C o l u m n > 1 0 < / C o l u m n > < L a y e d O u t > t r u e < / L a y e d O u t > < / a : V a l u e > < / a : K e y V a l u e O f D i a g r a m O b j e c t K e y a n y T y p e z b w N T n L X > < a : K e y V a l u e O f D i a g r a m O b j e c t K e y a n y T y p e z b w N T n L X > < a : K e y > < K e y > C o l u m n s \ W e e k   S t a r t i n g   O n < / K e y > < / a : K e y > < a : V a l u e   i : t y p e = " M e a s u r e G r i d N o d e V i e w S t a t e " > < C o l u m n > 1 1 < / C o l u m n > < L a y e d O u t > t r u e < / L a y e d O u t > < / a : V a l u e > < / a : K e y V a l u e O f D i a g r a m O b j e c t K e y a n y T y p e z b w N T n L X > < a : K e y V a l u e O f D i a g r a m O b j e c t K e y a n y T y p e z b w N T n L X > < a : K e y > < K e y > C o l u m n s \ Q u a r t e r < / K e y > < / a : K e y > < a : V a l u e   i : t y p e = " M e a s u r e G r i d N o d e V i e w S t a t e " > < C o l u m n > 1 2 < / C o l u m n > < L a y e d O u t > t r u e < / L a y e d O u t > < / a : V a l u e > < / a : K e y V a l u e O f D i a g r a m O b j e c t K e y a n y T y p e z b w N T n L X > < / V i e w S t a t e s > < / D i a g r a m M a n a g e r . S e r i a l i z a b l e D i a g r a m > < D i a g r a m M a n a g e r . S e r i a l i z a b l e D i a g r a m > < A d a p t e r   i : t y p e = " M e a s u r e D i a g r a m S a n d b o x A d a p t e r " > < T a b l e N a m e > C a l e n d a r i o 1 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 C a l e n d a r i o 1 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K e y > < / D i a g r a m O b j e c t K e y > < D i a g r a m O b j e c t K e y > < K e y > C o l u m n s \ D a y < / K e y > < / D i a g r a m O b j e c t K e y > < D i a g r a m O b j e c t K e y > < K e y > C o l u m n s \ M o n t h < / K e y > < / D i a g r a m O b j e c t K e y > < D i a g r a m O b j e c t K e y > < K e y > C o l u m n s \ M o n < / K e y > < / D i a g r a m O b j e c t K e y > < D i a g r a m O b j e c t K e y > < K e y > C o l u m n s \ M o n   Y e a r < / K e y > < / D i a g r a m O b j e c t K e y > < D i a g r a m O b j e c t K e y > < K e y > C o l u m n s \ M o n   Y r < / K e y > < / D i a g r a m O b j e c t K e y > < D i a g r a m O b j e c t K e y > < K e y > C o l u m n s \ D a y   o f   W e e k   N u m < / K e y > < / D i a g r a m O b j e c t K e y > < D i a g r a m O b j e c t K e y > < K e y > C o l u m n s \ D O W < / K e y > < / D i a g r a m O b j e c t K e y > < D i a g r a m O b j e c t K e y > < K e y > C o l u m n s \ W e e k   o f   Y e a r < / K e y > < / D i a g r a m O b j e c t K e y > < D i a g r a m O b j e c t K e y > < K e y > C o l u m n s \ W e e k   S t a r t i n g   O n < / K e y > < / D i a g r a m O b j e c t K e y > < D i a g r a m O b j e c t K e y > < K e y > C o l u m n s \ Q u a r t e r < / K e y > < / D i a g r a m O b j e c t K e y > < D i a g r a m O b j e c t K e y > < K e y > C o l u m n s \ M o n t h   Y e a r   O r d e r 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K e y > < / a : K e y > < a : V a l u e   i : t y p e = " M e a s u r e G r i d N o d e V i e w S t a t e " > < C o l u m n > 2 < / C o l u m n > < L a y e d O u t > t r u e < / L a y e d O u t > < / a : V a l u e > < / a : K e y V a l u e O f D i a g r a m O b j e c t K e y a n y T y p e z b w N T n L X > < a : K e y V a l u e O f D i a g r a m O b j e c t K e y a n y T y p e z b w N T n L X > < a : K e y > < K e y > C o l u m n s \ D a y < / K e y > < / a : K e y > < a : V a l u e   i : t y p e = " M e a s u r e G r i d N o d e V i e w S t a t e " > < C o l u m n > 3 < / C o l u m n > < L a y e d O u t > t r u e < / L a y e d O u t > < / a : V a l u e > < / a : K e y V a l u e O f D i a g r a m O b j e c t K e y a n y T y p e z b w N T n L X > < a : K e y V a l u e O f D i a g r a m O b j e c t K e y a n y T y p e z b w N T n L X > < a : K e y > < K e y > C o l u m n s \ M o n t h < / K e y > < / a : K e y > < a : V a l u e   i : t y p e = " M e a s u r e G r i d N o d e V i e w S t a t e " > < C o l u m n > 4 < / C o l u m n > < L a y e d O u t > t r u e < / L a y e d O u t > < / a : V a l u e > < / a : K e y V a l u e O f D i a g r a m O b j e c t K e y a n y T y p e z b w N T n L X > < a : K e y V a l u e O f D i a g r a m O b j e c t K e y a n y T y p e z b w N T n L X > < a : K e y > < K e y > C o l u m n s \ M o n < / K e y > < / a : K e y > < a : V a l u e   i : t y p e = " M e a s u r e G r i d N o d e V i e w S t a t e " > < C o l u m n > 5 < / C o l u m n > < L a y e d O u t > t r u e < / L a y e d O u t > < / a : V a l u e > < / a : K e y V a l u e O f D i a g r a m O b j e c t K e y a n y T y p e z b w N T n L X > < a : K e y V a l u e O f D i a g r a m O b j e c t K e y a n y T y p e z b w N T n L X > < a : K e y > < K e y > C o l u m n s \ M o n   Y e a r < / K e y > < / a : K e y > < a : V a l u e   i : t y p e = " M e a s u r e G r i d N o d e V i e w S t a t e " > < C o l u m n > 6 < / C o l u m n > < L a y e d O u t > t r u e < / L a y e d O u t > < / a : V a l u e > < / a : K e y V a l u e O f D i a g r a m O b j e c t K e y a n y T y p e z b w N T n L X > < a : K e y V a l u e O f D i a g r a m O b j e c t K e y a n y T y p e z b w N T n L X > < a : K e y > < K e y > C o l u m n s \ M o n   Y r < / K e y > < / a : K e y > < a : V a l u e   i : t y p e = " M e a s u r e G r i d N o d e V i e w S t a t e " > < C o l u m n > 7 < / C o l u m n > < L a y e d O u t > t r u e < / L a y e d O u t > < / a : V a l u e > < / a : K e y V a l u e O f D i a g r a m O b j e c t K e y a n y T y p e z b w N T n L X > < a : K e y V a l u e O f D i a g r a m O b j e c t K e y a n y T y p e z b w N T n L X > < a : K e y > < K e y > C o l u m n s \ D a y   o f   W e e k   N u m < / K e y > < / a : K e y > < a : V a l u e   i : t y p e = " M e a s u r e G r i d N o d e V i e w S t a t e " > < C o l u m n > 8 < / C o l u m n > < L a y e d O u t > t r u e < / L a y e d O u t > < / a : V a l u e > < / a : K e y V a l u e O f D i a g r a m O b j e c t K e y a n y T y p e z b w N T n L X > < a : K e y V a l u e O f D i a g r a m O b j e c t K e y a n y T y p e z b w N T n L X > < a : K e y > < K e y > C o l u m n s \ D O W < / K e y > < / a : K e y > < a : V a l u e   i : t y p e = " M e a s u r e G r i d N o d e V i e w S t a t e " > < C o l u m n > 9 < / C o l u m n > < L a y e d O u t > t r u e < / L a y e d O u t > < / a : V a l u e > < / a : K e y V a l u e O f D i a g r a m O b j e c t K e y a n y T y p e z b w N T n L X > < a : K e y V a l u e O f D i a g r a m O b j e c t K e y a n y T y p e z b w N T n L X > < a : K e y > < K e y > C o l u m n s \ W e e k   o f   Y e a r < / K e y > < / a : K e y > < a : V a l u e   i : t y p e = " M e a s u r e G r i d N o d e V i e w S t a t e " > < C o l u m n > 1 0 < / C o l u m n > < L a y e d O u t > t r u e < / L a y e d O u t > < / a : V a l u e > < / a : K e y V a l u e O f D i a g r a m O b j e c t K e y a n y T y p e z b w N T n L X > < a : K e y V a l u e O f D i a g r a m O b j e c t K e y a n y T y p e z b w N T n L X > < a : K e y > < K e y > C o l u m n s \ W e e k   S t a r t i n g   O n < / K e y > < / a : K e y > < a : V a l u e   i : t y p e = " M e a s u r e G r i d N o d e V i e w S t a t e " > < C o l u m n > 1 1 < / C o l u m n > < L a y e d O u t > t r u e < / L a y e d O u t > < / a : V a l u e > < / a : K e y V a l u e O f D i a g r a m O b j e c t K e y a n y T y p e z b w N T n L X > < a : K e y V a l u e O f D i a g r a m O b j e c t K e y a n y T y p e z b w N T n L X > < a : K e y > < K e y > C o l u m n s \ Q u a r t e r < / K e y > < / a : K e y > < a : V a l u e   i : t y p e = " M e a s u r e G r i d N o d e V i e w S t a t e " > < C o l u m n > 1 2 < / C o l u m n > < L a y e d O u t > t r u e < / L a y e d O u t > < / a : V a l u e > < / a : K e y V a l u e O f D i a g r a m O b j e c t K e y a n y T y p e z b w N T n L X > < a : K e y V a l u e O f D i a g r a m O b j e c t K e y a n y T y p e z b w N T n L X > < a : K e y > < K e y > C o l u m n s \ M o n t h   Y e a r   O r d e r < / K e y > < / a : K e y > < a : V a l u e   i : t y p e = " M e a s u r e G r i d N o d e V i e w S t a t e " > < C o l u m n > 1 3 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  S h o p p i n g & g t ; < / K e y > < / D i a g r a m O b j e c t K e y > < D i a g r a m O b j e c t K e y > < K e y > D y n a m i c   T a g s \ T a b l e s \ & l t ; T a b l e s \ C a l e n d a r i o & g t ; < / K e y > < / D i a g r a m O b j e c t K e y > < D i a g r a m O b j e c t K e y > < K e y > D y n a m i c   T a g s \ T a b l e s \ & l t ; T a b l e s \ C u s t o m e r   S h o p p i n g 1 & g t ; < / K e y > < / D i a g r a m O b j e c t K e y > < D i a g r a m O b j e c t K e y > < K e y > D y n a m i c   T a g s \ T a b l e s \ & l t ; T a b l e s \ C a l e n d a r i o 1 & g t ; < / K e y > < / D i a g r a m O b j e c t K e y > < D i a g r a m O b j e c t K e y > < K e y > T a b l e s \ C u s t o m e r   S h o p p i n g < / K e y > < / D i a g r a m O b j e c t K e y > < D i a g r a m O b j e c t K e y > < K e y > T a b l e s \ C u s t o m e r   S h o p p i n g \ C o l u m n s \ I n v o i c e   N o < / K e y > < / D i a g r a m O b j e c t K e y > < D i a g r a m O b j e c t K e y > < K e y > T a b l e s \ C u s t o m e r   S h o p p i n g \ C o l u m n s \ I n v o i c e   D a t e < / K e y > < / D i a g r a m O b j e c t K e y > < D i a g r a m O b j e c t K e y > < K e y > T a b l e s \ C u s t o m e r   S h o p p i n g \ C o l u m n s \ S h o p p i n g   M a l l < / K e y > < / D i a g r a m O b j e c t K e y > < D i a g r a m O b j e c t K e y > < K e y > T a b l e s \ C u s t o m e r   S h o p p i n g \ C o l u m n s \ D i s t r i c t < / K e y > < / D i a g r a m O b j e c t K e y > < D i a g r a m O b j e c t K e y > < K e y > T a b l e s \ C u s t o m e r   S h o p p i n g \ C o l u m n s \ C u s t o m e r   I D < / K e y > < / D i a g r a m O b j e c t K e y > < D i a g r a m O b j e c t K e y > < K e y > T a b l e s \ C u s t o m e r   S h o p p i n g \ C o l u m n s \ G e n d e r < / K e y > < / D i a g r a m O b j e c t K e y > < D i a g r a m O b j e c t K e y > < K e y > T a b l e s \ C u s t o m e r   S h o p p i n g \ C o l u m n s \ A g e < / K e y > < / D i a g r a m O b j e c t K e y > < D i a g r a m O b j e c t K e y > < K e y > T a b l e s \ C u s t o m e r   S h o p p i n g \ C o l u m n s \ C a t e g o r y < / K e y > < / D i a g r a m O b j e c t K e y > < D i a g r a m O b j e c t K e y > < K e y > T a b l e s \ C u s t o m e r   S h o p p i n g \ C o l u m n s \ P a y m e n t   M e t h o d < / K e y > < / D i a g r a m O b j e c t K e y > < D i a g r a m O b j e c t K e y > < K e y > T a b l e s \ C u s t o m e r   S h o p p i n g \ C o l u m n s \ Q u a n t i t y _ < / K e y > < / D i a g r a m O b j e c t K e y > < D i a g r a m O b j e c t K e y > < K e y > T a b l e s \ C u s t o m e r   S h o p p i n g \ C o l u m n s \ P r i c e < / K e y > < / D i a g r a m O b j e c t K e y > < D i a g r a m O b j e c t K e y > < K e y > T a b l e s \ C u s t o m e r   S h o p p i n g \ C o l u m n s \ S a l e s _ < / K e y > < / D i a g r a m O b j e c t K e y > < D i a g r a m O b j e c t K e y > < K e y > T a b l e s \ C u s t o m e r   S h o p p i n g \ M e a s u r e s \ S a l e s < / K e y > < / D i a g r a m O b j e c t K e y > < D i a g r a m O b j e c t K e y > < K e y > T a b l e s \ C u s t o m e r   S h o p p i n g \ M e a s u r e s \ Q u a n t i t y < / K e y > < / D i a g r a m O b j e c t K e y > < D i a g r a m O b j e c t K e y > < K e y > T a b l e s \ C u s t o m e r   S h o p p i n g \ M e a s u r e s \ A v e r a g e   P r i c e < / K e y > < / D i a g r a m O b j e c t K e y > < D i a g r a m O b j e c t K e y > < K e y > T a b l e s \ C u s t o m e r   S h o p p i n g \ M e a s u r e s \ S u m a   d e   S a l e s _ < / K e y > < / D i a g r a m O b j e c t K e y > < D i a g r a m O b j e c t K e y > < K e y > T a b l e s \ C u s t o m e r   S h o p p i n g \ S u m a   d e   S a l e s _ \ A d d i t i o n a l   I n f o \ M e d i d a   i m p l � c i t a < / K e y > < / D i a g r a m O b j e c t K e y > < D i a g r a m O b j e c t K e y > < K e y > T a b l e s \ C a l e n d a r i o < / K e y > < / D i a g r a m O b j e c t K e y > < D i a g r a m O b j e c t K e y > < K e y > T a b l e s \ C a l e n d a r i o \ C o l u m n s \ D a t e < / K e y > < / D i a g r a m O b j e c t K e y > < D i a g r a m O b j e c t K e y > < K e y > T a b l e s \ C a l e n d a r i o \ C o l u m n s \ Y e a r < / K e y > < / D i a g r a m O b j e c t K e y > < D i a g r a m O b j e c t K e y > < K e y > T a b l e s \ C a l e n d a r i o \ C o l u m n s \ M o n t h   N u m < / K e y > < / D i a g r a m O b j e c t K e y > < D i a g r a m O b j e c t K e y > < K e y > T a b l e s \ C a l e n d a r i o \ C o l u m n s \ D a y < / K e y > < / D i a g r a m O b j e c t K e y > < D i a g r a m O b j e c t K e y > < K e y > T a b l e s \ C a l e n d a r i o \ C o l u m n s \ M o n t h < / K e y > < / D i a g r a m O b j e c t K e y > < D i a g r a m O b j e c t K e y > < K e y > T a b l e s \ C a l e n d a r i o \ C o l u m n s \ M o n < / K e y > < / D i a g r a m O b j e c t K e y > < D i a g r a m O b j e c t K e y > < K e y > T a b l e s \ C a l e n d a r i o \ C o l u m n s \ M o n   Y e a r < / K e y > < / D i a g r a m O b j e c t K e y > < D i a g r a m O b j e c t K e y > < K e y > T a b l e s \ C a l e n d a r i o \ C o l u m n s \ M o n   Y r < / K e y > < / D i a g r a m O b j e c t K e y > < D i a g r a m O b j e c t K e y > < K e y > T a b l e s \ C a l e n d a r i o \ C o l u m n s \ D a y   o f   W e e k   N u m < / K e y > < / D i a g r a m O b j e c t K e y > < D i a g r a m O b j e c t K e y > < K e y > T a b l e s \ C a l e n d a r i o \ C o l u m n s \ D O W < / K e y > < / D i a g r a m O b j e c t K e y > < D i a g r a m O b j e c t K e y > < K e y > T a b l e s \ C a l e n d a r i o \ C o l u m n s \ W e e k   o f   Y e a r < / K e y > < / D i a g r a m O b j e c t K e y > < D i a g r a m O b j e c t K e y > < K e y > T a b l e s \ C a l e n d a r i o \ C o l u m n s \ W e e k   S t a r t i n g   O n < / K e y > < / D i a g r a m O b j e c t K e y > < D i a g r a m O b j e c t K e y > < K e y > T a b l e s \ C a l e n d a r i o \ C o l u m n s \ Q u a r t e r < / K e y > < / D i a g r a m O b j e c t K e y > < D i a g r a m O b j e c t K e y > < K e y > T a b l e s \ C a l e n d a r i o \ C o l u m n s \ M o n t h   Y e a r   O r d e r < / K e y > < / D i a g r a m O b j e c t K e y > < D i a g r a m O b j e c t K e y > < K e y > T a b l e s \ C a l e n d a r i o \ M e a s u r e s \ S u m a   d e   Y e a r < / K e y > < / D i a g r a m O b j e c t K e y > < D i a g r a m O b j e c t K e y > < K e y > T a b l e s \ C a l e n d a r i o \ S u m a   d e   Y e a r \ A d d i t i o n a l   I n f o \ M e d i d a   i m p l � c i t a < / K e y > < / D i a g r a m O b j e c t K e y > < D i a g r a m O b j e c t K e y > < K e y > T a b l e s \ C u s t o m e r   S h o p p i n g 1 < / K e y > < / D i a g r a m O b j e c t K e y > < D i a g r a m O b j e c t K e y > < K e y > T a b l e s \ C u s t o m e r   S h o p p i n g 1 \ C o l u m n s \ I n v o i c e   N o < / K e y > < / D i a g r a m O b j e c t K e y > < D i a g r a m O b j e c t K e y > < K e y > T a b l e s \ C u s t o m e r   S h o p p i n g 1 \ C o l u m n s \ I n v o i c e   D a t e < / K e y > < / D i a g r a m O b j e c t K e y > < D i a g r a m O b j e c t K e y > < K e y > T a b l e s \ C u s t o m e r   S h o p p i n g 1 \ C o l u m n s \ S h o p p i n g   M a l l < / K e y > < / D i a g r a m O b j e c t K e y > < D i a g r a m O b j e c t K e y > < K e y > T a b l e s \ C u s t o m e r   S h o p p i n g 1 \ C o l u m n s \ D i s t r i c t < / K e y > < / D i a g r a m O b j e c t K e y > < D i a g r a m O b j e c t K e y > < K e y > T a b l e s \ C u s t o m e r   S h o p p i n g 1 \ C o l u m n s \ C u s t o m e r   I D < / K e y > < / D i a g r a m O b j e c t K e y > < D i a g r a m O b j e c t K e y > < K e y > T a b l e s \ C u s t o m e r   S h o p p i n g 1 \ C o l u m n s \ G e n d e r < / K e y > < / D i a g r a m O b j e c t K e y > < D i a g r a m O b j e c t K e y > < K e y > T a b l e s \ C u s t o m e r   S h o p p i n g 1 \ C o l u m n s \ A g e < / K e y > < / D i a g r a m O b j e c t K e y > < D i a g r a m O b j e c t K e y > < K e y > T a b l e s \ C u s t o m e r   S h o p p i n g 1 \ C o l u m n s \ C a t e g o r y < / K e y > < / D i a g r a m O b j e c t K e y > < D i a g r a m O b j e c t K e y > < K e y > T a b l e s \ C u s t o m e r   S h o p p i n g 1 \ C o l u m n s \ P a y m e n t   M e t h o d < / K e y > < / D i a g r a m O b j e c t K e y > < D i a g r a m O b j e c t K e y > < K e y > T a b l e s \ C u s t o m e r   S h o p p i n g 1 \ C o l u m n s \ Q u a n t i t y _ < / K e y > < / D i a g r a m O b j e c t K e y > < D i a g r a m O b j e c t K e y > < K e y > T a b l e s \ C u s t o m e r   S h o p p i n g 1 \ C o l u m n s \ P r i c e < / K e y > < / D i a g r a m O b j e c t K e y > < D i a g r a m O b j e c t K e y > < K e y > T a b l e s \ C u s t o m e r   S h o p p i n g 1 \ C o l u m n s \ S a l e s _ < / K e y > < / D i a g r a m O b j e c t K e y > < D i a g r a m O b j e c t K e y > < K e y > T a b l e s \ C u s t o m e r   S h o p p i n g 1 \ M e a s u r e s \ S u m a   d e   S a l e s _   2 < / K e y > < / D i a g r a m O b j e c t K e y > < D i a g r a m O b j e c t K e y > < K e y > T a b l e s \ C u s t o m e r   S h o p p i n g 1 \ S u m a   d e   S a l e s _   2 \ A d d i t i o n a l   I n f o \ M e d i d a   i m p l � c i t a < / K e y > < / D i a g r a m O b j e c t K e y > < D i a g r a m O b j e c t K e y > < K e y > T a b l e s \ C a l e n d a r i o 1 < / K e y > < / D i a g r a m O b j e c t K e y > < D i a g r a m O b j e c t K e y > < K e y > T a b l e s \ C a l e n d a r i o 1 \ C o l u m n s \ D a t e < / K e y > < / D i a g r a m O b j e c t K e y > < D i a g r a m O b j e c t K e y > < K e y > T a b l e s \ C a l e n d a r i o 1 \ C o l u m n s \ Y e a r < / K e y > < / D i a g r a m O b j e c t K e y > < D i a g r a m O b j e c t K e y > < K e y > T a b l e s \ C a l e n d a r i o 1 \ C o l u m n s \ M o n t h   N u m < / K e y > < / D i a g r a m O b j e c t K e y > < D i a g r a m O b j e c t K e y > < K e y > T a b l e s \ C a l e n d a r i o 1 \ C o l u m n s \ D a y < / K e y > < / D i a g r a m O b j e c t K e y > < D i a g r a m O b j e c t K e y > < K e y > T a b l e s \ C a l e n d a r i o 1 \ C o l u m n s \ M o n t h < / K e y > < / D i a g r a m O b j e c t K e y > < D i a g r a m O b j e c t K e y > < K e y > T a b l e s \ C a l e n d a r i o 1 \ C o l u m n s \ M o n < / K e y > < / D i a g r a m O b j e c t K e y > < D i a g r a m O b j e c t K e y > < K e y > T a b l e s \ C a l e n d a r i o 1 \ C o l u m n s \ M o n   Y e a r < / K e y > < / D i a g r a m O b j e c t K e y > < D i a g r a m O b j e c t K e y > < K e y > T a b l e s \ C a l e n d a r i o 1 \ C o l u m n s \ M o n   Y r < / K e y > < / D i a g r a m O b j e c t K e y > < D i a g r a m O b j e c t K e y > < K e y > T a b l e s \ C a l e n d a r i o 1 \ C o l u m n s \ D a y   o f   W e e k   N u m < / K e y > < / D i a g r a m O b j e c t K e y > < D i a g r a m O b j e c t K e y > < K e y > T a b l e s \ C a l e n d a r i o 1 \ C o l u m n s \ D O W < / K e y > < / D i a g r a m O b j e c t K e y > < D i a g r a m O b j e c t K e y > < K e y > T a b l e s \ C a l e n d a r i o 1 \ C o l u m n s \ W e e k   o f   Y e a r < / K e y > < / D i a g r a m O b j e c t K e y > < D i a g r a m O b j e c t K e y > < K e y > T a b l e s \ C a l e n d a r i o 1 \ C o l u m n s \ W e e k   S t a r t i n g   O n < / K e y > < / D i a g r a m O b j e c t K e y > < D i a g r a m O b j e c t K e y > < K e y > T a b l e s \ C a l e n d a r i o 1 \ C o l u m n s \ Q u a r t e r < / K e y > < / D i a g r a m O b j e c t K e y > < D i a g r a m O b j e c t K e y > < K e y > T a b l e s \ C a l e n d a r i o 1 \ C o l u m n s \ M o n t h   Y e a r   O r d e r < / K e y > < / D i a g r a m O b j e c t K e y > < D i a g r a m O b j e c t K e y > < K e y > R e l a t i o n s h i p s \ & l t ; T a b l e s \ C u s t o m e r   S h o p p i n g \ C o l u m n s \ I n v o i c e   D a t e & g t ; - & l t ; T a b l e s \ C a l e n d a r i o \ C o l u m n s \ D a t e & g t ; < / K e y > < / D i a g r a m O b j e c t K e y > < D i a g r a m O b j e c t K e y > < K e y > R e l a t i o n s h i p s \ & l t ; T a b l e s \ C u s t o m e r   S h o p p i n g \ C o l u m n s \ I n v o i c e   D a t e & g t ; - & l t ; T a b l e s \ C a l e n d a r i o \ C o l u m n s \ D a t e & g t ; \ F K < / K e y > < / D i a g r a m O b j e c t K e y > < D i a g r a m O b j e c t K e y > < K e y > R e l a t i o n s h i p s \ & l t ; T a b l e s \ C u s t o m e r   S h o p p i n g \ C o l u m n s \ I n v o i c e   D a t e & g t ; - & l t ; T a b l e s \ C a l e n d a r i o \ C o l u m n s \ D a t e & g t ; \ P K < / K e y > < / D i a g r a m O b j e c t K e y > < D i a g r a m O b j e c t K e y > < K e y > R e l a t i o n s h i p s \ & l t ; T a b l e s \ C u s t o m e r   S h o p p i n g \ C o l u m n s \ I n v o i c e   D a t e & g t ; - & l t ; T a b l e s \ C a l e n d a r i o \ C o l u m n s \ D a t e & g t ; \ C r o s s F i l t e r < / K e y > < / D i a g r a m O b j e c t K e y > < D i a g r a m O b j e c t K e y > < K e y > R e l a t i o n s h i p s \ & l t ; T a b l e s \ C u s t o m e r   S h o p p i n g 1 \ C o l u m n s \ I n v o i c e   D a t e & g t ; - & l t ; T a b l e s \ C a l e n d a r i o 1 \ C o l u m n s \ D a t e & g t ; < / K e y > < / D i a g r a m O b j e c t K e y > < D i a g r a m O b j e c t K e y > < K e y > R e l a t i o n s h i p s \ & l t ; T a b l e s \ C u s t o m e r   S h o p p i n g 1 \ C o l u m n s \ I n v o i c e   D a t e & g t ; - & l t ; T a b l e s \ C a l e n d a r i o 1 \ C o l u m n s \ D a t e & g t ; \ F K < / K e y > < / D i a g r a m O b j e c t K e y > < D i a g r a m O b j e c t K e y > < K e y > R e l a t i o n s h i p s \ & l t ; T a b l e s \ C u s t o m e r   S h o p p i n g 1 \ C o l u m n s \ I n v o i c e   D a t e & g t ; - & l t ; T a b l e s \ C a l e n d a r i o 1 \ C o l u m n s \ D a t e & g t ; \ P K < / K e y > < / D i a g r a m O b j e c t K e y > < D i a g r a m O b j e c t K e y > < K e y > R e l a t i o n s h i p s \ & l t ; T a b l e s \ C u s t o m e r   S h o p p i n g 1 \ C o l u m n s \ I n v o i c e   D a t e & g t ; - & l t ; T a b l e s \ C a l e n d a r i o 1 \ C o l u m n s \ D a t e & g t ; \ C r o s s F i l t e r < / K e y > < / D i a g r a m O b j e c t K e y > < / A l l K e y s > < S e l e c t e d K e y s > < D i a g r a m O b j e c t K e y > < K e y > T a b l e s \ C u s t o m e r   S h o p p i n g \ M e a s u r e s \ S a l e s 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  S h o p p i n g & g t ; < / K e y > < / a : K e y > < a : V a l u e   i : t y p e = " D i a g r a m D i s p l a y T a g V i e w S t a t e " > < I s N o t F i l t e r e d O u t > t r u e < / I s N o t F i l t e r e d O u t > < / a : V a l u e > < / a : K e y V a l u e O f D i a g r a m O b j e c t K e y a n y T y p e z b w N T n L X > < a : K e y V a l u e O f D i a g r a m O b j e c t K e y a n y T y p e z b w N T n L X > < a : K e y > < K e y > D y n a m i c   T a g s \ T a b l e s \ & l t ; T a b l e s \ C a l e n d a r i o & g t ; < / K e y > < / a : K e y > < a : V a l u e   i : t y p e = " D i a g r a m D i s p l a y T a g V i e w S t a t e " > < I s N o t F i l t e r e d O u t > t r u e < / I s N o t F i l t e r e d O u t > < / a : V a l u e > < / a : K e y V a l u e O f D i a g r a m O b j e c t K e y a n y T y p e z b w N T n L X > < a : K e y V a l u e O f D i a g r a m O b j e c t K e y a n y T y p e z b w N T n L X > < a : K e y > < K e y > D y n a m i c   T a g s \ T a b l e s \ & l t ; T a b l e s \ C u s t o m e r   S h o p p i n g 1 & g t ; < / K e y > < / a : K e y > < a : V a l u e   i : t y p e = " D i a g r a m D i s p l a y T a g V i e w S t a t e " > < I s N o t F i l t e r e d O u t > t r u e < / I s N o t F i l t e r e d O u t > < / a : V a l u e > < / a : K e y V a l u e O f D i a g r a m O b j e c t K e y a n y T y p e z b w N T n L X > < a : K e y V a l u e O f D i a g r a m O b j e c t K e y a n y T y p e z b w N T n L X > < a : K e y > < K e y > D y n a m i c   T a g s \ T a b l e s \ & l t ; T a b l e s \ C a l e n d a r i o 1 & g t ; < / K e y > < / a : K e y > < a : V a l u e   i : t y p e = " D i a g r a m D i s p l a y T a g V i e w S t a t e " > < I s N o t F i l t e r e d O u t > t r u e < / I s N o t F i l t e r e d O u t > < / a : V a l u e > < / a : K e y V a l u e O f D i a g r a m O b j e c t K e y a n y T y p e z b w N T n L X > < a : K e y V a l u e O f D i a g r a m O b j e c t K e y a n y T y p e z b w N T n L X > < a : K e y > < K e y > T a b l e s \ C u s t o m e r   S h o p p i n g < / K e y > < / a : K e y > < a : V a l u e   i : t y p e = " D i a g r a m D i s p l a y N o d e V i e w S t a t e " > < H e i g h t > 4 6 0 < / H e i g h t > < I s E x p a n d e d > t r u e < / I s E x p a n d e d > < L a y e d O u t > t r u e < / L a y e d O u t > < W i d t h > 2 9 4 < / W i d t h > < / a : V a l u e > < / a : K e y V a l u e O f D i a g r a m O b j e c t K e y a n y T y p e z b w N T n L X > < a : K e y V a l u e O f D i a g r a m O b j e c t K e y a n y T y p e z b w N T n L X > < a : K e y > < K e y > T a b l e s \ C u s t o m e r   S h o p p i n g \ C o l u m n s \ I n v o i c e   N o < / K e y > < / a : K e y > < a : V a l u e   i : t y p e = " D i a g r a m D i s p l a y N o d e V i e w S t a t e " > < H e i g h t > 1 5 0 < / H e i g h t > < I s E x p a n d e d > t r u e < / I s E x p a n d e d > < W i d t h > 2 0 0 < / W i d t h > < / a : V a l u e > < / a : K e y V a l u e O f D i a g r a m O b j e c t K e y a n y T y p e z b w N T n L X > < a : K e y V a l u e O f D i a g r a m O b j e c t K e y a n y T y p e z b w N T n L X > < a : K e y > < K e y > T a b l e s \ C u s t o m e r   S h o p p i n g \ C o l u m n s \ I n v o i c e   D a t e < / K e y > < / a : K e y > < a : V a l u e   i : t y p e = " D i a g r a m D i s p l a y N o d e V i e w S t a t e " > < H e i g h t > 1 5 0 < / H e i g h t > < I s E x p a n d e d > t r u e < / I s E x p a n d e d > < W i d t h > 2 0 0 < / W i d t h > < / a : V a l u e > < / a : K e y V a l u e O f D i a g r a m O b j e c t K e y a n y T y p e z b w N T n L X > < a : K e y V a l u e O f D i a g r a m O b j e c t K e y a n y T y p e z b w N T n L X > < a : K e y > < K e y > T a b l e s \ C u s t o m e r   S h o p p i n g \ C o l u m n s \ S h o p p i n g   M a l l < / K e y > < / a : K e y > < a : V a l u e   i : t y p e = " D i a g r a m D i s p l a y N o d e V i e w S t a t e " > < H e i g h t > 1 5 0 < / H e i g h t > < I s E x p a n d e d > t r u e < / I s E x p a n d e d > < W i d t h > 2 0 0 < / W i d t h > < / a : V a l u e > < / a : K e y V a l u e O f D i a g r a m O b j e c t K e y a n y T y p e z b w N T n L X > < a : K e y V a l u e O f D i a g r a m O b j e c t K e y a n y T y p e z b w N T n L X > < a : K e y > < K e y > T a b l e s \ C u s t o m e r   S h o p p i n g \ C o l u m n s \ D i s t r i c t < / K e y > < / a : K e y > < a : V a l u e   i : t y p e = " D i a g r a m D i s p l a y N o d e V i e w S t a t e " > < H e i g h t > 1 5 0 < / H e i g h t > < I s E x p a n d e d > t r u e < / I s E x p a n d e d > < W i d t h > 2 0 0 < / W i d t h > < / a : V a l u e > < / a : K e y V a l u e O f D i a g r a m O b j e c t K e y a n y T y p e z b w N T n L X > < a : K e y V a l u e O f D i a g r a m O b j e c t K e y a n y T y p e z b w N T n L X > < a : K e y > < K e y > T a b l e s \ C u s t o m e r   S h o p p i n g \ C o l u m n s \ C u s t o m e r   I D < / K e y > < / a : K e y > < a : V a l u e   i : t y p e = " D i a g r a m D i s p l a y N o d e V i e w S t a t e " > < H e i g h t > 1 5 0 < / H e i g h t > < I s E x p a n d e d > t r u e < / I s E x p a n d e d > < W i d t h > 2 0 0 < / W i d t h > < / a : V a l u e > < / a : K e y V a l u e O f D i a g r a m O b j e c t K e y a n y T y p e z b w N T n L X > < a : K e y V a l u e O f D i a g r a m O b j e c t K e y a n y T y p e z b w N T n L X > < a : K e y > < K e y > T a b l e s \ C u s t o m e r   S h o p p i n g \ C o l u m n s \ G e n d e r < / K e y > < / a : K e y > < a : V a l u e   i : t y p e = " D i a g r a m D i s p l a y N o d e V i e w S t a t e " > < H e i g h t > 1 5 0 < / H e i g h t > < I s E x p a n d e d > t r u e < / I s E x p a n d e d > < W i d t h > 2 0 0 < / W i d t h > < / a : V a l u e > < / a : K e y V a l u e O f D i a g r a m O b j e c t K e y a n y T y p e z b w N T n L X > < a : K e y V a l u e O f D i a g r a m O b j e c t K e y a n y T y p e z b w N T n L X > < a : K e y > < K e y > T a b l e s \ C u s t o m e r   S h o p p i n g \ C o l u m n s \ A g e < / K e y > < / a : K e y > < a : V a l u e   i : t y p e = " D i a g r a m D i s p l a y N o d e V i e w S t a t e " > < H e i g h t > 1 5 0 < / H e i g h t > < I s E x p a n d e d > t r u e < / I s E x p a n d e d > < W i d t h > 2 0 0 < / W i d t h > < / a : V a l u e > < / a : K e y V a l u e O f D i a g r a m O b j e c t K e y a n y T y p e z b w N T n L X > < a : K e y V a l u e O f D i a g r a m O b j e c t K e y a n y T y p e z b w N T n L X > < a : K e y > < K e y > T a b l e s \ C u s t o m e r   S h o p p i n g \ C o l u m n s \ C a t e g o r y < / K e y > < / a : K e y > < a : V a l u e   i : t y p e = " D i a g r a m D i s p l a y N o d e V i e w S t a t e " > < H e i g h t > 1 5 0 < / H e i g h t > < I s E x p a n d e d > t r u e < / I s E x p a n d e d > < W i d t h > 2 0 0 < / W i d t h > < / a : V a l u e > < / a : K e y V a l u e O f D i a g r a m O b j e c t K e y a n y T y p e z b w N T n L X > < a : K e y V a l u e O f D i a g r a m O b j e c t K e y a n y T y p e z b w N T n L X > < a : K e y > < K e y > T a b l e s \ C u s t o m e r   S h o p p i n g \ C o l u m n s \ P a y m e n t   M e t h o d < / K e y > < / a : K e y > < a : V a l u e   i : t y p e = " D i a g r a m D i s p l a y N o d e V i e w S t a t e " > < H e i g h t > 1 5 0 < / H e i g h t > < I s E x p a n d e d > t r u e < / I s E x p a n d e d > < W i d t h > 2 0 0 < / W i d t h > < / a : V a l u e > < / a : K e y V a l u e O f D i a g r a m O b j e c t K e y a n y T y p e z b w N T n L X > < a : K e y V a l u e O f D i a g r a m O b j e c t K e y a n y T y p e z b w N T n L X > < a : K e y > < K e y > T a b l e s \ C u s t o m e r   S h o p p i n g \ C o l u m n s \ Q u a n t i t y _ < / K e y > < / a : K e y > < a : V a l u e   i : t y p e = " D i a g r a m D i s p l a y N o d e V i e w S t a t e " > < H e i g h t > 1 5 0 < / H e i g h t > < I s E x p a n d e d > t r u e < / I s E x p a n d e d > < W i d t h > 2 0 0 < / W i d t h > < / a : V a l u e > < / a : K e y V a l u e O f D i a g r a m O b j e c t K e y a n y T y p e z b w N T n L X > < a : K e y V a l u e O f D i a g r a m O b j e c t K e y a n y T y p e z b w N T n L X > < a : K e y > < K e y > T a b l e s \ C u s t o m e r   S h o p p i n g \ C o l u m n s \ P r i c e < / K e y > < / a : K e y > < a : V a l u e   i : t y p e = " D i a g r a m D i s p l a y N o d e V i e w S t a t e " > < H e i g h t > 1 5 0 < / H e i g h t > < I s E x p a n d e d > t r u e < / I s E x p a n d e d > < W i d t h > 2 0 0 < / W i d t h > < / a : V a l u e > < / a : K e y V a l u e O f D i a g r a m O b j e c t K e y a n y T y p e z b w N T n L X > < a : K e y V a l u e O f D i a g r a m O b j e c t K e y a n y T y p e z b w N T n L X > < a : K e y > < K e y > T a b l e s \ C u s t o m e r   S h o p p i n g \ C o l u m n s \ S a l e s _ < / K e y > < / a : K e y > < a : V a l u e   i : t y p e = " D i a g r a m D i s p l a y N o d e V i e w S t a t e " > < H e i g h t > 1 5 0 < / H e i g h t > < I s E x p a n d e d > t r u e < / I s E x p a n d e d > < W i d t h > 2 0 0 < / W i d t h > < / a : V a l u e > < / a : K e y V a l u e O f D i a g r a m O b j e c t K e y a n y T y p e z b w N T n L X > < a : K e y V a l u e O f D i a g r a m O b j e c t K e y a n y T y p e z b w N T n L X > < a : K e y > < K e y > T a b l e s \ C u s t o m e r   S h o p p i n g \ M e a s u r e s \ S a l e s < / K e y > < / a : K e y > < a : V a l u e   i : t y p e = " D i a g r a m D i s p l a y N o d e V i e w S t a t e " > < H e i g h t > 1 5 0 < / H e i g h t > < I s E x p a n d e d > t r u e < / I s E x p a n d e d > < I s F o c u s e d > t r u e < / I s F o c u s e d > < W i d t h > 2 0 0 < / W i d t h > < / a : V a l u e > < / a : K e y V a l u e O f D i a g r a m O b j e c t K e y a n y T y p e z b w N T n L X > < a : K e y V a l u e O f D i a g r a m O b j e c t K e y a n y T y p e z b w N T n L X > < a : K e y > < K e y > T a b l e s \ C u s t o m e r   S h o p p i n g \ M e a s u r e s \ Q u a n t i t y < / K e y > < / a : K e y > < a : V a l u e   i : t y p e = " D i a g r a m D i s p l a y N o d e V i e w S t a t e " > < H e i g h t > 1 5 0 < / H e i g h t > < I s E x p a n d e d > t r u e < / I s E x p a n d e d > < W i d t h > 2 0 0 < / W i d t h > < / a : V a l u e > < / a : K e y V a l u e O f D i a g r a m O b j e c t K e y a n y T y p e z b w N T n L X > < a : K e y V a l u e O f D i a g r a m O b j e c t K e y a n y T y p e z b w N T n L X > < a : K e y > < K e y > T a b l e s \ C u s t o m e r   S h o p p i n g \ M e a s u r e s \ A v e r a g e   P r i c e < / K e y > < / a : K e y > < a : V a l u e   i : t y p e = " D i a g r a m D i s p l a y N o d e V i e w S t a t e " > < H e i g h t > 1 5 0 < / H e i g h t > < I s E x p a n d e d > t r u e < / I s E x p a n d e d > < W i d t h > 2 0 0 < / W i d t h > < / a : V a l u e > < / a : K e y V a l u e O f D i a g r a m O b j e c t K e y a n y T y p e z b w N T n L X > < a : K e y V a l u e O f D i a g r a m O b j e c t K e y a n y T y p e z b w N T n L X > < a : K e y > < K e y > T a b l e s \ C u s t o m e r   S h o p p i n g \ M e a s u r e s \ S u m a   d e   S a l e s _ < / K e y > < / a : K e y > < a : V a l u e   i : t y p e = " D i a g r a m D i s p l a y N o d e V i e w S t a t e " > < H e i g h t > 1 5 0 < / H e i g h t > < I s E x p a n d e d > t r u e < / I s E x p a n d e d > < W i d t h > 2 0 0 < / W i d t h > < / a : V a l u e > < / a : K e y V a l u e O f D i a g r a m O b j e c t K e y a n y T y p e z b w N T n L X > < a : K e y V a l u e O f D i a g r a m O b j e c t K e y a n y T y p e z b w N T n L X > < a : K e y > < K e y > T a b l e s \ C u s t o m e r   S h o p p i n g \ S u m a   d e   S a l e s _ \ A d d i t i o n a l   I n f o \ M e d i d a   i m p l � c i t a < / K e y > < / a : K e y > < a : V a l u e   i : t y p e = " D i a g r a m D i s p l a y V i e w S t a t e I D i a g r a m T a g A d d i t i o n a l I n f o " / > < / a : K e y V a l u e O f D i a g r a m O b j e c t K e y a n y T y p e z b w N T n L X > < a : K e y V a l u e O f D i a g r a m O b j e c t K e y a n y T y p e z b w N T n L X > < a : K e y > < K e y > T a b l e s \ C a l e n d a r i o < / K e y > < / a : K e y > < a : V a l u e   i : t y p e = " D i a g r a m D i s p l a y N o d e V i e w S t a t e " > < H e i g h t > 3 9 5 < / H e i g h t > < I s E x p a n d e d > t r u e < / I s E x p a n d e d > < L a y e d O u t > t r u e < / L a y e d O u t > < L e f t > 4 4 6 < / L e f t > < T a b I n d e x > 1 < / T a b I n d e x > < T o p > 8 . 5 < / T o p > < W i d t h > 2 1 4 < / W i d t h > < / a : V a l u e > < / a : K e y V a l u e O f D i a g r a m O b j e c t K e y a n y T y p e z b w N T n L X > < a : K e y V a l u e O f D i a g r a m O b j e c t K e y a n y T y p e z b w N T n L X > < a : K e y > < K e y > T a b l e s \ C a l e n d a r i o \ C o l u m n s \ D a t e < / K e y > < / a : K e y > < a : V a l u e   i : t y p e = " D i a g r a m D i s p l a y N o d e V i e w S t a t e " > < H e i g h t > 1 5 0 < / H e i g h t > < I s E x p a n d e d > t r u e < / I s E x p a n d e d > < W i d t h > 2 0 0 < / W i d t h > < / a : V a l u e > < / a : K e y V a l u e O f D i a g r a m O b j e c t K e y a n y T y p e z b w N T n L X > < a : K e y V a l u e O f D i a g r a m O b j e c t K e y a n y T y p e z b w N T n L X > < a : K e y > < K e y > T a b l e s \ C a l e n d a r i o \ C o l u m n s \ Y e a r < / K e y > < / a : K e y > < a : V a l u e   i : t y p e = " D i a g r a m D i s p l a y N o d e V i e w S t a t e " > < H e i g h t > 1 5 0 < / H e i g h t > < I s E x p a n d e d > t r u e < / I s E x p a n d e d > < W i d t h > 2 0 0 < / W i d t h > < / a : V a l u e > < / a : K e y V a l u e O f D i a g r a m O b j e c t K e y a n y T y p e z b w N T n L X > < a : K e y V a l u e O f D i a g r a m O b j e c t K e y a n y T y p e z b w N T n L X > < a : K e y > < K e y > T a b l e s \ C a l e n d a r i o \ C o l u m n s \ M o n t h   N u m < / K e y > < / a : K e y > < a : V a l u e   i : t y p e = " D i a g r a m D i s p l a y N o d e V i e w S t a t e " > < H e i g h t > 1 5 0 < / H e i g h t > < I s E x p a n d e d > t r u e < / I s E x p a n d e d > < W i d t h > 2 0 0 < / W i d t h > < / a : V a l u e > < / a : K e y V a l u e O f D i a g r a m O b j e c t K e y a n y T y p e z b w N T n L X > < a : K e y V a l u e O f D i a g r a m O b j e c t K e y a n y T y p e z b w N T n L X > < a : K e y > < K e y > T a b l e s \ C a l e n d a r i o \ C o l u m n s \ D a y < / K e y > < / a : K e y > < a : V a l u e   i : t y p e = " D i a g r a m D i s p l a y N o d e V i e w S t a t e " > < H e i g h t > 1 5 0 < / H e i g h t > < I s E x p a n d e d > t r u e < / I s E x p a n d e d > < W i d t h > 2 0 0 < / W i d t h > < / a : V a l u e > < / a : K e y V a l u e O f D i a g r a m O b j e c t K e y a n y T y p e z b w N T n L X > < a : K e y V a l u e O f D i a g r a m O b j e c t K e y a n y T y p e z b w N T n L X > < a : K e y > < K e y > T a b l e s \ C a l e n d a r i o \ C o l u m n s \ M o n t h < / K e y > < / a : K e y > < a : V a l u e   i : t y p e = " D i a g r a m D i s p l a y N o d e V i e w S t a t e " > < H e i g h t > 1 5 0 < / H e i g h t > < I s E x p a n d e d > t r u e < / I s E x p a n d e d > < W i d t h > 2 0 0 < / W i d t h > < / a : V a l u e > < / a : K e y V a l u e O f D i a g r a m O b j e c t K e y a n y T y p e z b w N T n L X > < a : K e y V a l u e O f D i a g r a m O b j e c t K e y a n y T y p e z b w N T n L X > < a : K e y > < K e y > T a b l e s \ C a l e n d a r i o \ C o l u m n s \ M o n < / K e y > < / a : K e y > < a : V a l u e   i : t y p e = " D i a g r a m D i s p l a y N o d e V i e w S t a t e " > < H e i g h t > 1 5 0 < / H e i g h t > < I s E x p a n d e d > t r u e < / I s E x p a n d e d > < W i d t h > 2 0 0 < / W i d t h > < / a : V a l u e > < / a : K e y V a l u e O f D i a g r a m O b j e c t K e y a n y T y p e z b w N T n L X > < a : K e y V a l u e O f D i a g r a m O b j e c t K e y a n y T y p e z b w N T n L X > < a : K e y > < K e y > T a b l e s \ C a l e n d a r i o \ C o l u m n s \ M o n   Y e a r < / K e y > < / a : K e y > < a : V a l u e   i : t y p e = " D i a g r a m D i s p l a y N o d e V i e w S t a t e " > < H e i g h t > 1 5 0 < / H e i g h t > < I s E x p a n d e d > t r u e < / I s E x p a n d e d > < W i d t h > 2 0 0 < / W i d t h > < / a : V a l u e > < / a : K e y V a l u e O f D i a g r a m O b j e c t K e y a n y T y p e z b w N T n L X > < a : K e y V a l u e O f D i a g r a m O b j e c t K e y a n y T y p e z b w N T n L X > < a : K e y > < K e y > T a b l e s \ C a l e n d a r i o \ C o l u m n s \ M o n   Y r < / K e y > < / a : K e y > < a : V a l u e   i : t y p e = " D i a g r a m D i s p l a y N o d e V i e w S t a t e " > < H e i g h t > 1 5 0 < / H e i g h t > < I s E x p a n d e d > t r u e < / I s E x p a n d e d > < W i d t h > 2 0 0 < / W i d t h > < / a : V a l u e > < / a : K e y V a l u e O f D i a g r a m O b j e c t K e y a n y T y p e z b w N T n L X > < a : K e y V a l u e O f D i a g r a m O b j e c t K e y a n y T y p e z b w N T n L X > < a : K e y > < K e y > T a b l e s \ C a l e n d a r i o \ C o l u m n s \ D a y   o f   W e e k   N u m < / K e y > < / a : K e y > < a : V a l u e   i : t y p e = " D i a g r a m D i s p l a y N o d e V i e w S t a t e " > < H e i g h t > 1 5 0 < / H e i g h t > < I s E x p a n d e d > t r u e < / I s E x p a n d e d > < W i d t h > 2 0 0 < / W i d t h > < / a : V a l u e > < / a : K e y V a l u e O f D i a g r a m O b j e c t K e y a n y T y p e z b w N T n L X > < a : K e y V a l u e O f D i a g r a m O b j e c t K e y a n y T y p e z b w N T n L X > < a : K e y > < K e y > T a b l e s \ C a l e n d a r i o \ C o l u m n s \ D O W < / K e y > < / a : K e y > < a : V a l u e   i : t y p e = " D i a g r a m D i s p l a y N o d e V i e w S t a t e " > < H e i g h t > 1 5 0 < / H e i g h t > < I s E x p a n d e d > t r u e < / I s E x p a n d e d > < W i d t h > 2 0 0 < / W i d t h > < / a : V a l u e > < / a : K e y V a l u e O f D i a g r a m O b j e c t K e y a n y T y p e z b w N T n L X > < a : K e y V a l u e O f D i a g r a m O b j e c t K e y a n y T y p e z b w N T n L X > < a : K e y > < K e y > T a b l e s \ C a l e n d a r i o \ C o l u m n s \ W e e k   o f   Y e a r < / K e y > < / a : K e y > < a : V a l u e   i : t y p e = " D i a g r a m D i s p l a y N o d e V i e w S t a t e " > < H e i g h t > 1 5 0 < / H e i g h t > < I s E x p a n d e d > t r u e < / I s E x p a n d e d > < W i d t h > 2 0 0 < / W i d t h > < / a : V a l u e > < / a : K e y V a l u e O f D i a g r a m O b j e c t K e y a n y T y p e z b w N T n L X > < a : K e y V a l u e O f D i a g r a m O b j e c t K e y a n y T y p e z b w N T n L X > < a : K e y > < K e y > T a b l e s \ C a l e n d a r i o \ C o l u m n s \ W e e k   S t a r t i n g   O n < / K e y > < / a : K e y > < a : V a l u e   i : t y p e = " D i a g r a m D i s p l a y N o d e V i e w S t a t e " > < H e i g h t > 1 5 0 < / H e i g h t > < I s E x p a n d e d > t r u e < / I s E x p a n d e d > < W i d t h > 2 0 0 < / W i d t h > < / a : V a l u e > < / a : K e y V a l u e O f D i a g r a m O b j e c t K e y a n y T y p e z b w N T n L X > < a : K e y V a l u e O f D i a g r a m O b j e c t K e y a n y T y p e z b w N T n L X > < a : K e y > < K e y > T a b l e s \ C a l e n d a r i o \ C o l u m n s \ Q u a r t e r < / K e y > < / a : K e y > < a : V a l u e   i : t y p e = " D i a g r a m D i s p l a y N o d e V i e w S t a t e " > < H e i g h t > 1 5 0 < / H e i g h t > < I s E x p a n d e d > t r u e < / I s E x p a n d e d > < W i d t h > 2 0 0 < / W i d t h > < / a : V a l u e > < / a : K e y V a l u e O f D i a g r a m O b j e c t K e y a n y T y p e z b w N T n L X > < a : K e y V a l u e O f D i a g r a m O b j e c t K e y a n y T y p e z b w N T n L X > < a : K e y > < K e y > T a b l e s \ C a l e n d a r i o \ C o l u m n s \ M o n t h   Y e a r   O r d e r < / K e y > < / a : K e y > < a : V a l u e   i : t y p e = " D i a g r a m D i s p l a y N o d e V i e w S t a t e " > < H e i g h t > 1 5 0 < / H e i g h t > < I s E x p a n d e d > t r u e < / I s E x p a n d e d > < W i d t h > 2 0 0 < / W i d t h > < / a : V a l u e > < / a : K e y V a l u e O f D i a g r a m O b j e c t K e y a n y T y p e z b w N T n L X > < a : K e y V a l u e O f D i a g r a m O b j e c t K e y a n y T y p e z b w N T n L X > < a : K e y > < K e y > T a b l e s \ C a l e n d a r i o \ M e a s u r e s \ S u m a   d e   Y e a r < / K e y > < / a : K e y > < a : V a l u e   i : t y p e = " D i a g r a m D i s p l a y N o d e V i e w S t a t e " > < H e i g h t > 1 5 0 < / H e i g h t > < I s E x p a n d e d > t r u e < / I s E x p a n d e d > < W i d t h > 2 0 0 < / W i d t h > < / a : V a l u e > < / a : K e y V a l u e O f D i a g r a m O b j e c t K e y a n y T y p e z b w N T n L X > < a : K e y V a l u e O f D i a g r a m O b j e c t K e y a n y T y p e z b w N T n L X > < a : K e y > < K e y > T a b l e s \ C a l e n d a r i o \ S u m a   d e   Y e a r \ A d d i t i o n a l   I n f o \ M e d i d a   i m p l � c i t a < / K e y > < / a : K e y > < a : V a l u e   i : t y p e = " D i a g r a m D i s p l a y V i e w S t a t e I D i a g r a m T a g A d d i t i o n a l I n f o " / > < / a : K e y V a l u e O f D i a g r a m O b j e c t K e y a n y T y p e z b w N T n L X > < a : K e y V a l u e O f D i a g r a m O b j e c t K e y a n y T y p e z b w N T n L X > < a : K e y > < K e y > T a b l e s \ C u s t o m e r   S h o p p i n g 1 < / K e y > < / a : K e y > < a : V a l u e   i : t y p e = " D i a g r a m D i s p l a y N o d e V i e w S t a t e " > < H e i g h t > 4 3 8 < / H e i g h t > < I s E x p a n d e d > t r u e < / I s E x p a n d e d > < L a y e d O u t > t r u e < / L a y e d O u t > < L e f t > 7 0 0 < / L e f t > < T a b I n d e x > 2 < / T a b I n d e x > < T o p > 3 4 . 1 7 7 1 4 9 2 4 1 6 1 4 3 5 9 < / T o p > < W i d t h > 2 5 4 < / W i d t h > < / a : V a l u e > < / a : K e y V a l u e O f D i a g r a m O b j e c t K e y a n y T y p e z b w N T n L X > < a : K e y V a l u e O f D i a g r a m O b j e c t K e y a n y T y p e z b w N T n L X > < a : K e y > < K e y > T a b l e s \ C u s t o m e r   S h o p p i n g 1 \ C o l u m n s \ I n v o i c e   N o < / K e y > < / a : K e y > < a : V a l u e   i : t y p e = " D i a g r a m D i s p l a y N o d e V i e w S t a t e " > < H e i g h t > 1 5 0 < / H e i g h t > < I s E x p a n d e d > t r u e < / I s E x p a n d e d > < W i d t h > 2 0 0 < / W i d t h > < / a : V a l u e > < / a : K e y V a l u e O f D i a g r a m O b j e c t K e y a n y T y p e z b w N T n L X > < a : K e y V a l u e O f D i a g r a m O b j e c t K e y a n y T y p e z b w N T n L X > < a : K e y > < K e y > T a b l e s \ C u s t o m e r   S h o p p i n g 1 \ C o l u m n s \ I n v o i c e   D a t e < / K e y > < / a : K e y > < a : V a l u e   i : t y p e = " D i a g r a m D i s p l a y N o d e V i e w S t a t e " > < H e i g h t > 1 5 0 < / H e i g h t > < I s E x p a n d e d > t r u e < / I s E x p a n d e d > < W i d t h > 2 0 0 < / W i d t h > < / a : V a l u e > < / a : K e y V a l u e O f D i a g r a m O b j e c t K e y a n y T y p e z b w N T n L X > < a : K e y V a l u e O f D i a g r a m O b j e c t K e y a n y T y p e z b w N T n L X > < a : K e y > < K e y > T a b l e s \ C u s t o m e r   S h o p p i n g 1 \ C o l u m n s \ S h o p p i n g   M a l l < / K e y > < / a : K e y > < a : V a l u e   i : t y p e = " D i a g r a m D i s p l a y N o d e V i e w S t a t e " > < H e i g h t > 1 5 0 < / H e i g h t > < I s E x p a n d e d > t r u e < / I s E x p a n d e d > < W i d t h > 2 0 0 < / W i d t h > < / a : V a l u e > < / a : K e y V a l u e O f D i a g r a m O b j e c t K e y a n y T y p e z b w N T n L X > < a : K e y V a l u e O f D i a g r a m O b j e c t K e y a n y T y p e z b w N T n L X > < a : K e y > < K e y > T a b l e s \ C u s t o m e r   S h o p p i n g 1 \ C o l u m n s \ D i s t r i c t < / K e y > < / a : K e y > < a : V a l u e   i : t y p e = " D i a g r a m D i s p l a y N o d e V i e w S t a t e " > < H e i g h t > 1 5 0 < / H e i g h t > < I s E x p a n d e d > t r u e < / I s E x p a n d e d > < W i d t h > 2 0 0 < / W i d t h > < / a : V a l u e > < / a : K e y V a l u e O f D i a g r a m O b j e c t K e y a n y T y p e z b w N T n L X > < a : K e y V a l u e O f D i a g r a m O b j e c t K e y a n y T y p e z b w N T n L X > < a : K e y > < K e y > T a b l e s \ C u s t o m e r   S h o p p i n g 1 \ C o l u m n s \ C u s t o m e r   I D < / K e y > < / a : K e y > < a : V a l u e   i : t y p e = " D i a g r a m D i s p l a y N o d e V i e w S t a t e " > < H e i g h t > 1 5 0 < / H e i g h t > < I s E x p a n d e d > t r u e < / I s E x p a n d e d > < W i d t h > 2 0 0 < / W i d t h > < / a : V a l u e > < / a : K e y V a l u e O f D i a g r a m O b j e c t K e y a n y T y p e z b w N T n L X > < a : K e y V a l u e O f D i a g r a m O b j e c t K e y a n y T y p e z b w N T n L X > < a : K e y > < K e y > T a b l e s \ C u s t o m e r   S h o p p i n g 1 \ C o l u m n s \ G e n d e r < / K e y > < / a : K e y > < a : V a l u e   i : t y p e = " D i a g r a m D i s p l a y N o d e V i e w S t a t e " > < H e i g h t > 1 5 0 < / H e i g h t > < I s E x p a n d e d > t r u e < / I s E x p a n d e d > < W i d t h > 2 0 0 < / W i d t h > < / a : V a l u e > < / a : K e y V a l u e O f D i a g r a m O b j e c t K e y a n y T y p e z b w N T n L X > < a : K e y V a l u e O f D i a g r a m O b j e c t K e y a n y T y p e z b w N T n L X > < a : K e y > < K e y > T a b l e s \ C u s t o m e r   S h o p p i n g 1 \ C o l u m n s \ A g e < / K e y > < / a : K e y > < a : V a l u e   i : t y p e = " D i a g r a m D i s p l a y N o d e V i e w S t a t e " > < H e i g h t > 1 5 0 < / H e i g h t > < I s E x p a n d e d > t r u e < / I s E x p a n d e d > < W i d t h > 2 0 0 < / W i d t h > < / a : V a l u e > < / a : K e y V a l u e O f D i a g r a m O b j e c t K e y a n y T y p e z b w N T n L X > < a : K e y V a l u e O f D i a g r a m O b j e c t K e y a n y T y p e z b w N T n L X > < a : K e y > < K e y > T a b l e s \ C u s t o m e r   S h o p p i n g 1 \ C o l u m n s \ C a t e g o r y < / K e y > < / a : K e y > < a : V a l u e   i : t y p e = " D i a g r a m D i s p l a y N o d e V i e w S t a t e " > < H e i g h t > 1 5 0 < / H e i g h t > < I s E x p a n d e d > t r u e < / I s E x p a n d e d > < W i d t h > 2 0 0 < / W i d t h > < / a : V a l u e > < / a : K e y V a l u e O f D i a g r a m O b j e c t K e y a n y T y p e z b w N T n L X > < a : K e y V a l u e O f D i a g r a m O b j e c t K e y a n y T y p e z b w N T n L X > < a : K e y > < K e y > T a b l e s \ C u s t o m e r   S h o p p i n g 1 \ C o l u m n s \ P a y m e n t   M e t h o d < / K e y > < / a : K e y > < a : V a l u e   i : t y p e = " D i a g r a m D i s p l a y N o d e V i e w S t a t e " > < H e i g h t > 1 5 0 < / H e i g h t > < I s E x p a n d e d > t r u e < / I s E x p a n d e d > < W i d t h > 2 0 0 < / W i d t h > < / a : V a l u e > < / a : K e y V a l u e O f D i a g r a m O b j e c t K e y a n y T y p e z b w N T n L X > < a : K e y V a l u e O f D i a g r a m O b j e c t K e y a n y T y p e z b w N T n L X > < a : K e y > < K e y > T a b l e s \ C u s t o m e r   S h o p p i n g 1 \ C o l u m n s \ Q u a n t i t y _ < / K e y > < / a : K e y > < a : V a l u e   i : t y p e = " D i a g r a m D i s p l a y N o d e V i e w S t a t e " > < H e i g h t > 1 5 0 < / H e i g h t > < I s E x p a n d e d > t r u e < / I s E x p a n d e d > < W i d t h > 2 0 0 < / W i d t h > < / a : V a l u e > < / a : K e y V a l u e O f D i a g r a m O b j e c t K e y a n y T y p e z b w N T n L X > < a : K e y V a l u e O f D i a g r a m O b j e c t K e y a n y T y p e z b w N T n L X > < a : K e y > < K e y > T a b l e s \ C u s t o m e r   S h o p p i n g 1 \ C o l u m n s \ P r i c e < / K e y > < / a : K e y > < a : V a l u e   i : t y p e = " D i a g r a m D i s p l a y N o d e V i e w S t a t e " > < H e i g h t > 1 5 0 < / H e i g h t > < I s E x p a n d e d > t r u e < / I s E x p a n d e d > < W i d t h > 2 0 0 < / W i d t h > < / a : V a l u e > < / a : K e y V a l u e O f D i a g r a m O b j e c t K e y a n y T y p e z b w N T n L X > < a : K e y V a l u e O f D i a g r a m O b j e c t K e y a n y T y p e z b w N T n L X > < a : K e y > < K e y > T a b l e s \ C u s t o m e r   S h o p p i n g 1 \ C o l u m n s \ S a l e s _ < / K e y > < / a : K e y > < a : V a l u e   i : t y p e = " D i a g r a m D i s p l a y N o d e V i e w S t a t e " > < H e i g h t > 1 5 0 < / H e i g h t > < I s E x p a n d e d > t r u e < / I s E x p a n d e d > < W i d t h > 2 0 0 < / W i d t h > < / a : V a l u e > < / a : K e y V a l u e O f D i a g r a m O b j e c t K e y a n y T y p e z b w N T n L X > < a : K e y V a l u e O f D i a g r a m O b j e c t K e y a n y T y p e z b w N T n L X > < a : K e y > < K e y > T a b l e s \ C u s t o m e r   S h o p p i n g 1 \ M e a s u r e s \ S u m a   d e   S a l e s _   2 < / K e y > < / a : K e y > < a : V a l u e   i : t y p e = " D i a g r a m D i s p l a y N o d e V i e w S t a t e " > < H e i g h t > 1 5 0 < / H e i g h t > < I s E x p a n d e d > t r u e < / I s E x p a n d e d > < W i d t h > 2 0 0 < / W i d t h > < / a : V a l u e > < / a : K e y V a l u e O f D i a g r a m O b j e c t K e y a n y T y p e z b w N T n L X > < a : K e y V a l u e O f D i a g r a m O b j e c t K e y a n y T y p e z b w N T n L X > < a : K e y > < K e y > T a b l e s \ C u s t o m e r   S h o p p i n g 1 \ S u m a   d e   S a l e s _   2 \ A d d i t i o n a l   I n f o \ M e d i d a   i m p l � c i t a < / K e y > < / a : K e y > < a : V a l u e   i : t y p e = " D i a g r a m D i s p l a y V i e w S t a t e I D i a g r a m T a g A d d i t i o n a l I n f o " / > < / a : K e y V a l u e O f D i a g r a m O b j e c t K e y a n y T y p e z b w N T n L X > < a : K e y V a l u e O f D i a g r a m O b j e c t K e y a n y T y p e z b w N T n L X > < a : K e y > < K e y > T a b l e s \ C a l e n d a r i o 1 < / K e y > < / a : K e y > < a : V a l u e   i : t y p e = " D i a g r a m D i s p l a y N o d e V i e w S t a t e " > < H e i g h t > 4 0 5 < / H e i g h t > < I s E x p a n d e d > t r u e < / I s E x p a n d e d > < L a y e d O u t > t r u e < / L a y e d O u t > < L e f t > 9 9 4 . 9 0 3 8 1 0 5 6 7 6 6 5 9 1 < / L e f t > < T a b I n d e x > 3 < / T a b I n d e x > < T o p > 1 2 3 . 3 2 2 8 5 0 7 5 8 3 8 5 7 < / T o p > < W i d t h > 2 0 0 < / W i d t h > < / a : V a l u e > < / a : K e y V a l u e O f D i a g r a m O b j e c t K e y a n y T y p e z b w N T n L X > < a : K e y V a l u e O f D i a g r a m O b j e c t K e y a n y T y p e z b w N T n L X > < a : K e y > < K e y > T a b l e s \ C a l e n d a r i o 1 \ C o l u m n s \ D a t e < / K e y > < / a : K e y > < a : V a l u e   i : t y p e = " D i a g r a m D i s p l a y N o d e V i e w S t a t e " > < H e i g h t > 1 5 0 < / H e i g h t > < I s E x p a n d e d > t r u e < / I s E x p a n d e d > < W i d t h > 2 0 0 < / W i d t h > < / a : V a l u e > < / a : K e y V a l u e O f D i a g r a m O b j e c t K e y a n y T y p e z b w N T n L X > < a : K e y V a l u e O f D i a g r a m O b j e c t K e y a n y T y p e z b w N T n L X > < a : K e y > < K e y > T a b l e s \ C a l e n d a r i o 1 \ C o l u m n s \ Y e a r < / K e y > < / a : K e y > < a : V a l u e   i : t y p e = " D i a g r a m D i s p l a y N o d e V i e w S t a t e " > < H e i g h t > 1 5 0 < / H e i g h t > < I s E x p a n d e d > t r u e < / I s E x p a n d e d > < W i d t h > 2 0 0 < / W i d t h > < / a : V a l u e > < / a : K e y V a l u e O f D i a g r a m O b j e c t K e y a n y T y p e z b w N T n L X > < a : K e y V a l u e O f D i a g r a m O b j e c t K e y a n y T y p e z b w N T n L X > < a : K e y > < K e y > T a b l e s \ C a l e n d a r i o 1 \ C o l u m n s \ M o n t h   N u m < / K e y > < / a : K e y > < a : V a l u e   i : t y p e = " D i a g r a m D i s p l a y N o d e V i e w S t a t e " > < H e i g h t > 1 5 0 < / H e i g h t > < I s E x p a n d e d > t r u e < / I s E x p a n d e d > < W i d t h > 2 0 0 < / W i d t h > < / a : V a l u e > < / a : K e y V a l u e O f D i a g r a m O b j e c t K e y a n y T y p e z b w N T n L X > < a : K e y V a l u e O f D i a g r a m O b j e c t K e y a n y T y p e z b w N T n L X > < a : K e y > < K e y > T a b l e s \ C a l e n d a r i o 1 \ C o l u m n s \ D a y < / K e y > < / a : K e y > < a : V a l u e   i : t y p e = " D i a g r a m D i s p l a y N o d e V i e w S t a t e " > < H e i g h t > 1 5 0 < / H e i g h t > < I s E x p a n d e d > t r u e < / I s E x p a n d e d > < W i d t h > 2 0 0 < / W i d t h > < / a : V a l u e > < / a : K e y V a l u e O f D i a g r a m O b j e c t K e y a n y T y p e z b w N T n L X > < a : K e y V a l u e O f D i a g r a m O b j e c t K e y a n y T y p e z b w N T n L X > < a : K e y > < K e y > T a b l e s \ C a l e n d a r i o 1 \ C o l u m n s \ M o n t h < / K e y > < / a : K e y > < a : V a l u e   i : t y p e = " D i a g r a m D i s p l a y N o d e V i e w S t a t e " > < H e i g h t > 1 5 0 < / H e i g h t > < I s E x p a n d e d > t r u e < / I s E x p a n d e d > < W i d t h > 2 0 0 < / W i d t h > < / a : V a l u e > < / a : K e y V a l u e O f D i a g r a m O b j e c t K e y a n y T y p e z b w N T n L X > < a : K e y V a l u e O f D i a g r a m O b j e c t K e y a n y T y p e z b w N T n L X > < a : K e y > < K e y > T a b l e s \ C a l e n d a r i o 1 \ C o l u m n s \ M o n < / K e y > < / a : K e y > < a : V a l u e   i : t y p e = " D i a g r a m D i s p l a y N o d e V i e w S t a t e " > < H e i g h t > 1 5 0 < / H e i g h t > < I s E x p a n d e d > t r u e < / I s E x p a n d e d > < W i d t h > 2 0 0 < / W i d t h > < / a : V a l u e > < / a : K e y V a l u e O f D i a g r a m O b j e c t K e y a n y T y p e z b w N T n L X > < a : K e y V a l u e O f D i a g r a m O b j e c t K e y a n y T y p e z b w N T n L X > < a : K e y > < K e y > T a b l e s \ C a l e n d a r i o 1 \ C o l u m n s \ M o n   Y e a r < / K e y > < / a : K e y > < a : V a l u e   i : t y p e = " D i a g r a m D i s p l a y N o d e V i e w S t a t e " > < H e i g h t > 1 5 0 < / H e i g h t > < I s E x p a n d e d > t r u e < / I s E x p a n d e d > < W i d t h > 2 0 0 < / W i d t h > < / a : V a l u e > < / a : K e y V a l u e O f D i a g r a m O b j e c t K e y a n y T y p e z b w N T n L X > < a : K e y V a l u e O f D i a g r a m O b j e c t K e y a n y T y p e z b w N T n L X > < a : K e y > < K e y > T a b l e s \ C a l e n d a r i o 1 \ C o l u m n s \ M o n   Y r < / K e y > < / a : K e y > < a : V a l u e   i : t y p e = " D i a g r a m D i s p l a y N o d e V i e w S t a t e " > < H e i g h t > 1 5 0 < / H e i g h t > < I s E x p a n d e d > t r u e < / I s E x p a n d e d > < W i d t h > 2 0 0 < / W i d t h > < / a : V a l u e > < / a : K e y V a l u e O f D i a g r a m O b j e c t K e y a n y T y p e z b w N T n L X > < a : K e y V a l u e O f D i a g r a m O b j e c t K e y a n y T y p e z b w N T n L X > < a : K e y > < K e y > T a b l e s \ C a l e n d a r i o 1 \ C o l u m n s \ D a y   o f   W e e k   N u m < / K e y > < / a : K e y > < a : V a l u e   i : t y p e = " D i a g r a m D i s p l a y N o d e V i e w S t a t e " > < H e i g h t > 1 5 0 < / H e i g h t > < I s E x p a n d e d > t r u e < / I s E x p a n d e d > < W i d t h > 2 0 0 < / W i d t h > < / a : V a l u e > < / a : K e y V a l u e O f D i a g r a m O b j e c t K e y a n y T y p e z b w N T n L X > < a : K e y V a l u e O f D i a g r a m O b j e c t K e y a n y T y p e z b w N T n L X > < a : K e y > < K e y > T a b l e s \ C a l e n d a r i o 1 \ C o l u m n s \ D O W < / K e y > < / a : K e y > < a : V a l u e   i : t y p e = " D i a g r a m D i s p l a y N o d e V i e w S t a t e " > < H e i g h t > 1 5 0 < / H e i g h t > < I s E x p a n d e d > t r u e < / I s E x p a n d e d > < W i d t h > 2 0 0 < / W i d t h > < / a : V a l u e > < / a : K e y V a l u e O f D i a g r a m O b j e c t K e y a n y T y p e z b w N T n L X > < a : K e y V a l u e O f D i a g r a m O b j e c t K e y a n y T y p e z b w N T n L X > < a : K e y > < K e y > T a b l e s \ C a l e n d a r i o 1 \ C o l u m n s \ W e e k   o f   Y e a r < / K e y > < / a : K e y > < a : V a l u e   i : t y p e = " D i a g r a m D i s p l a y N o d e V i e w S t a t e " > < H e i g h t > 1 5 0 < / H e i g h t > < I s E x p a n d e d > t r u e < / I s E x p a n d e d > < W i d t h > 2 0 0 < / W i d t h > < / a : V a l u e > < / a : K e y V a l u e O f D i a g r a m O b j e c t K e y a n y T y p e z b w N T n L X > < a : K e y V a l u e O f D i a g r a m O b j e c t K e y a n y T y p e z b w N T n L X > < a : K e y > < K e y > T a b l e s \ C a l e n d a r i o 1 \ C o l u m n s \ W e e k   S t a r t i n g   O n < / K e y > < / a : K e y > < a : V a l u e   i : t y p e = " D i a g r a m D i s p l a y N o d e V i e w S t a t e " > < H e i g h t > 1 5 0 < / H e i g h t > < I s E x p a n d e d > t r u e < / I s E x p a n d e d > < W i d t h > 2 0 0 < / W i d t h > < / a : V a l u e > < / a : K e y V a l u e O f D i a g r a m O b j e c t K e y a n y T y p e z b w N T n L X > < a : K e y V a l u e O f D i a g r a m O b j e c t K e y a n y T y p e z b w N T n L X > < a : K e y > < K e y > T a b l e s \ C a l e n d a r i o 1 \ C o l u m n s \ Q u a r t e r < / K e y > < / a : K e y > < a : V a l u e   i : t y p e = " D i a g r a m D i s p l a y N o d e V i e w S t a t e " > < H e i g h t > 1 5 0 < / H e i g h t > < I s E x p a n d e d > t r u e < / I s E x p a n d e d > < W i d t h > 2 0 0 < / W i d t h > < / a : V a l u e > < / a : K e y V a l u e O f D i a g r a m O b j e c t K e y a n y T y p e z b w N T n L X > < a : K e y V a l u e O f D i a g r a m O b j e c t K e y a n y T y p e z b w N T n L X > < a : K e y > < K e y > T a b l e s \ C a l e n d a r i o 1 \ C o l u m n s \ M o n t h   Y e a r   O r d e r < / K e y > < / a : K e y > < a : V a l u e   i : t y p e = " D i a g r a m D i s p l a y N o d e V i e w S t a t e " > < H e i g h t > 1 5 0 < / H e i g h t > < I s E x p a n d e d > t r u e < / I s E x p a n d e d > < W i d t h > 2 0 0 < / W i d t h > < / a : V a l u e > < / a : K e y V a l u e O f D i a g r a m O b j e c t K e y a n y T y p e z b w N T n L X > < a : K e y V a l u e O f D i a g r a m O b j e c t K e y a n y T y p e z b w N T n L X > < a : K e y > < K e y > R e l a t i o n s h i p s \ & l t ; T a b l e s \ C u s t o m e r   S h o p p i n g \ C o l u m n s \ I n v o i c e   D a t e & g t ; - & l t ; T a b l e s \ C a l e n d a r i o \ C o l u m n s \ D a t e & g t ; < / K e y > < / a : K e y > < a : V a l u e   i : t y p e = " D i a g r a m D i s p l a y L i n k V i e w S t a t e " > < A u t o m a t i o n P r o p e r t y H e l p e r T e x t > E x t r e m o   1 :   ( 3 1 0 , 2 3 0 ) .   E x t r e m o   2 :   ( 4 3 0 , 2 0 6 )   < / A u t o m a t i o n P r o p e r t y H e l p e r T e x t > < L a y e d O u t > t r u e < / L a y e d O u t > < P o i n t s   x m l n s : b = " h t t p : / / s c h e m a s . d a t a c o n t r a c t . o r g / 2 0 0 4 / 0 7 / S y s t e m . W i n d o w s " > < b : P o i n t > < b : _ x > 3 1 0 < / b : _ x > < b : _ y > 2 3 0 < / b : _ y > < / b : P o i n t > < b : P o i n t > < b : _ x > 3 6 8 < / b : _ x > < b : _ y > 2 3 0 < / b : _ y > < / b : P o i n t > < b : P o i n t > < b : _ x > 3 7 0 < / b : _ x > < b : _ y > 2 2 8 < / b : _ y > < / b : P o i n t > < b : P o i n t > < b : _ x > 3 7 0 < / b : _ x > < b : _ y > 2 0 8 < / b : _ y > < / b : P o i n t > < b : P o i n t > < b : _ x > 3 7 2 < / b : _ x > < b : _ y > 2 0 6 < / b : _ y > < / b : P o i n t > < b : P o i n t > < b : _ x > 4 2 9 . 9 9 9 9 9 9 9 9 9 9 9 9 9 4 < / b : _ x > < b : _ y > 2 0 6 < / b : _ y > < / b : P o i n t > < / P o i n t s > < / a : V a l u e > < / a : K e y V a l u e O f D i a g r a m O b j e c t K e y a n y T y p e z b w N T n L X > < a : K e y V a l u e O f D i a g r a m O b j e c t K e y a n y T y p e z b w N T n L X > < a : K e y > < K e y > R e l a t i o n s h i p s \ & l t ; T a b l e s \ C u s t o m e r   S h o p p i n g \ C o l u m n s \ I n v o i c e   D a t e & g t ; - & l t ; T a b l e s \ C a l e n d a r i o \ C o l u m n s \ D a t e & g t ; \ F K < / K e y > < / a : K e y > < a : V a l u e   i : t y p e = " D i a g r a m D i s p l a y L i n k E n d p o i n t V i e w S t a t e " > < H e i g h t > 1 6 < / H e i g h t > < L a b e l L o c a t i o n   x m l n s : b = " h t t p : / / s c h e m a s . d a t a c o n t r a c t . o r g / 2 0 0 4 / 0 7 / S y s t e m . W i n d o w s " > < b : _ x > 2 9 4 < / b : _ x > < b : _ y > 2 2 2 < / b : _ y > < / L a b e l L o c a t i o n > < L o c a t i o n   x m l n s : b = " h t t p : / / s c h e m a s . d a t a c o n t r a c t . o r g / 2 0 0 4 / 0 7 / S y s t e m . W i n d o w s " > < b : _ x > 2 9 4 < / b : _ x > < b : _ y > 2 3 0 < / b : _ y > < / L o c a t i o n > < S h a p e R o t a t e A n g l e > 3 6 0 < / S h a p e R o t a t e A n g l e > < W i d t h > 1 6 < / W i d t h > < / a : V a l u e > < / a : K e y V a l u e O f D i a g r a m O b j e c t K e y a n y T y p e z b w N T n L X > < a : K e y V a l u e O f D i a g r a m O b j e c t K e y a n y T y p e z b w N T n L X > < a : K e y > < K e y > R e l a t i o n s h i p s \ & l t ; T a b l e s \ C u s t o m e r   S h o p p i n g \ C o l u m n s \ I n v o i c e   D a t e & g t ; - & l t ; T a b l e s \ C a l e n d a r i o \ C o l u m n s \ D a t e & g t ; \ P K < / K e y > < / a : K e y > < a : V a l u e   i : t y p e = " D i a g r a m D i s p l a y L i n k E n d p o i n t V i e w S t a t e " > < H e i g h t > 1 6 < / H e i g h t > < L a b e l L o c a t i o n   x m l n s : b = " h t t p : / / s c h e m a s . d a t a c o n t r a c t . o r g / 2 0 0 4 / 0 7 / S y s t e m . W i n d o w s " > < b : _ x > 4 2 9 . 9 9 9 9 9 9 9 9 9 9 9 9 9 4 < / b : _ x > < b : _ y > 1 9 8 < / b : _ y > < / L a b e l L o c a t i o n > < L o c a t i o n   x m l n s : b = " h t t p : / / s c h e m a s . d a t a c o n t r a c t . o r g / 2 0 0 4 / 0 7 / S y s t e m . W i n d o w s " > < b : _ x > 4 4 5 . 9 9 9 9 9 9 9 9 9 9 9 9 9 4 < / b : _ x > < b : _ y > 2 0 6 < / b : _ y > < / L o c a t i o n > < S h a p e R o t a t e A n g l e > 1 8 0 < / S h a p e R o t a t e A n g l e > < W i d t h > 1 6 < / W i d t h > < / a : V a l u e > < / a : K e y V a l u e O f D i a g r a m O b j e c t K e y a n y T y p e z b w N T n L X > < a : K e y V a l u e O f D i a g r a m O b j e c t K e y a n y T y p e z b w N T n L X > < a : K e y > < K e y > R e l a t i o n s h i p s \ & l t ; T a b l e s \ C u s t o m e r   S h o p p i n g \ C o l u m n s \ I n v o i c e   D a t e & g t ; - & l t ; T a b l e s \ C a l e n d a r i o \ C o l u m n s \ D a t e & g t ; \ C r o s s F i l t e r < / K e y > < / a : K e y > < a : V a l u e   i : t y p e = " D i a g r a m D i s p l a y L i n k C r o s s F i l t e r V i e w S t a t e " > < P o i n t s   x m l n s : b = " h t t p : / / s c h e m a s . d a t a c o n t r a c t . o r g / 2 0 0 4 / 0 7 / S y s t e m . W i n d o w s " > < b : P o i n t > < b : _ x > 3 1 0 < / b : _ x > < b : _ y > 2 3 0 < / b : _ y > < / b : P o i n t > < b : P o i n t > < b : _ x > 3 6 8 < / b : _ x > < b : _ y > 2 3 0 < / b : _ y > < / b : P o i n t > < b : P o i n t > < b : _ x > 3 7 0 < / b : _ x > < b : _ y > 2 2 8 < / b : _ y > < / b : P o i n t > < b : P o i n t > < b : _ x > 3 7 0 < / b : _ x > < b : _ y > 2 0 8 < / b : _ y > < / b : P o i n t > < b : P o i n t > < b : _ x > 3 7 2 < / b : _ x > < b : _ y > 2 0 6 < / b : _ y > < / b : P o i n t > < b : P o i n t > < b : _ x > 4 2 9 . 9 9 9 9 9 9 9 9 9 9 9 9 9 4 < / b : _ x > < b : _ y > 2 0 6 < / b : _ y > < / b : P o i n t > < / P o i n t s > < / a : V a l u e > < / a : K e y V a l u e O f D i a g r a m O b j e c t K e y a n y T y p e z b w N T n L X > < a : K e y V a l u e O f D i a g r a m O b j e c t K e y a n y T y p e z b w N T n L X > < a : K e y > < K e y > R e l a t i o n s h i p s \ & l t ; T a b l e s \ C u s t o m e r   S h o p p i n g 1 \ C o l u m n s \ I n v o i c e   D a t e & g t ; - & l t ; T a b l e s \ C a l e n d a r i o 1 \ C o l u m n s \ D a t e & g t ; < / K e y > < / a : K e y > < a : V a l u e   i : t y p e = " D i a g r a m D i s p l a y L i n k V i e w S t a t e " > < A u t o m a t i o n P r o p e r t y H e l p e r T e x t > E x t r e m o   1 :   ( 9 7 0 , 2 5 3 . 1 7 7 1 4 9 ) .   E x t r e m o   2 :   ( 9 7 8 . 9 0 3 8 1 0 5 6 7 6 6 6 , 3 2 5 . 8 2 2 8 5 1 )   < / A u t o m a t i o n P r o p e r t y H e l p e r T e x t > < L a y e d O u t > t r u e < / L a y e d O u t > < P o i n t s   x m l n s : b = " h t t p : / / s c h e m a s . d a t a c o n t r a c t . o r g / 2 0 0 4 / 0 7 / S y s t e m . W i n d o w s " > < b : P o i n t > < b : _ x > 9 7 0 < / b : _ x > < b : _ y > 2 5 3 . 1 7 7 1 4 8 9 9 9 9 9 9 9 9 < / b : _ y > < / b : P o i n t > < b : P o i n t > < b : _ x > 9 7 2 . 4 5 1 9 0 5 5 0 0 0 0 0 0 7 < / b : _ x > < b : _ y > 2 5 3 . 1 7 7 1 4 8 9 9 9 9 9 9 9 9 < / b : _ y > < / b : P o i n t > < b : P o i n t > < b : _ x > 9 7 4 . 4 5 1 9 0 5 5 0 0 0 0 0 0 7 < / b : _ x > < b : _ y > 2 5 5 . 1 7 7 1 4 8 9 9 9 9 9 9 9 9 < / b : _ y > < / b : P o i n t > < b : P o i n t > < b : _ x > 9 7 4 . 4 5 1 9 0 5 5 0 0 0 0 0 0 7 < / b : _ x > < b : _ y > 3 2 3 . 8 2 2 8 5 1 < / b : _ y > < / b : P o i n t > < b : P o i n t > < b : _ x > 9 7 6 . 4 5 1 9 0 5 5 0 0 0 0 0 0 7 < / b : _ x > < b : _ y > 3 2 5 . 8 2 2 8 5 1 < / b : _ y > < / b : P o i n t > < b : P o i n t > < b : _ x > 9 7 8 . 9 0 3 8 1 0 5 6 7 6 6 5 9 1 < / b : _ x > < b : _ y > 3 2 5 . 8 2 2 8 5 1 < / b : _ y > < / b : P o i n t > < / P o i n t s > < / a : V a l u e > < / a : K e y V a l u e O f D i a g r a m O b j e c t K e y a n y T y p e z b w N T n L X > < a : K e y V a l u e O f D i a g r a m O b j e c t K e y a n y T y p e z b w N T n L X > < a : K e y > < K e y > R e l a t i o n s h i p s \ & l t ; T a b l e s \ C u s t o m e r   S h o p p i n g 1 \ C o l u m n s \ I n v o i c e   D a t e & g t ; - & l t ; T a b l e s \ C a l e n d a r i o 1 \ C o l u m n s \ D a t e & g t ; \ F K < / K e y > < / a : K e y > < a : V a l u e   i : t y p e = " D i a g r a m D i s p l a y L i n k E n d p o i n t V i e w S t a t e " > < H e i g h t > 1 6 < / H e i g h t > < L a b e l L o c a t i o n   x m l n s : b = " h t t p : / / s c h e m a s . d a t a c o n t r a c t . o r g / 2 0 0 4 / 0 7 / S y s t e m . W i n d o w s " > < b : _ x > 9 5 4 < / b : _ x > < b : _ y > 2 4 5 . 1 7 7 1 4 8 9 9 9 9 9 9 9 9 < / b : _ y > < / L a b e l L o c a t i o n > < L o c a t i o n   x m l n s : b = " h t t p : / / s c h e m a s . d a t a c o n t r a c t . o r g / 2 0 0 4 / 0 7 / S y s t e m . W i n d o w s " > < b : _ x > 9 5 4 < / b : _ x > < b : _ y > 2 5 3 . 1 7 7 1 4 8 9 9 9 9 9 9 9 9 < / b : _ y > < / L o c a t i o n > < S h a p e R o t a t e A n g l e > 3 6 0 < / S h a p e R o t a t e A n g l e > < W i d t h > 1 6 < / W i d t h > < / a : V a l u e > < / a : K e y V a l u e O f D i a g r a m O b j e c t K e y a n y T y p e z b w N T n L X > < a : K e y V a l u e O f D i a g r a m O b j e c t K e y a n y T y p e z b w N T n L X > < a : K e y > < K e y > R e l a t i o n s h i p s \ & l t ; T a b l e s \ C u s t o m e r   S h o p p i n g 1 \ C o l u m n s \ I n v o i c e   D a t e & g t ; - & l t ; T a b l e s \ C a l e n d a r i o 1 \ C o l u m n s \ D a t e & g t ; \ P K < / K e y > < / a : K e y > < a : V a l u e   i : t y p e = " D i a g r a m D i s p l a y L i n k E n d p o i n t V i e w S t a t e " > < H e i g h t > 1 6 < / H e i g h t > < L a b e l L o c a t i o n   x m l n s : b = " h t t p : / / s c h e m a s . d a t a c o n t r a c t . o r g / 2 0 0 4 / 0 7 / S y s t e m . W i n d o w s " > < b : _ x > 9 7 8 . 9 0 3 8 1 0 5 6 7 6 6 5 9 1 < / b : _ x > < b : _ y > 3 1 7 . 8 2 2 8 5 1 < / b : _ y > < / L a b e l L o c a t i o n > < L o c a t i o n   x m l n s : b = " h t t p : / / s c h e m a s . d a t a c o n t r a c t . o r g / 2 0 0 4 / 0 7 / S y s t e m . W i n d o w s " > < b : _ x > 9 9 4 . 9 0 3 8 1 0 5 6 7 6 6 5 9 1 < / b : _ x > < b : _ y > 3 2 5 . 8 2 2 8 5 1 < / b : _ y > < / L o c a t i o n > < S h a p e R o t a t e A n g l e > 1 8 0 < / S h a p e R o t a t e A n g l e > < W i d t h > 1 6 < / W i d t h > < / a : V a l u e > < / a : K e y V a l u e O f D i a g r a m O b j e c t K e y a n y T y p e z b w N T n L X > < a : K e y V a l u e O f D i a g r a m O b j e c t K e y a n y T y p e z b w N T n L X > < a : K e y > < K e y > R e l a t i o n s h i p s \ & l t ; T a b l e s \ C u s t o m e r   S h o p p i n g 1 \ C o l u m n s \ I n v o i c e   D a t e & g t ; - & l t ; T a b l e s \ C a l e n d a r i o 1 \ C o l u m n s \ D a t e & g t ; \ C r o s s F i l t e r < / K e y > < / a : K e y > < a : V a l u e   i : t y p e = " D i a g r a m D i s p l a y L i n k C r o s s F i l t e r V i e w S t a t e " > < P o i n t s   x m l n s : b = " h t t p : / / s c h e m a s . d a t a c o n t r a c t . o r g / 2 0 0 4 / 0 7 / S y s t e m . W i n d o w s " > < b : P o i n t > < b : _ x > 9 7 0 < / b : _ x > < b : _ y > 2 5 3 . 1 7 7 1 4 8 9 9 9 9 9 9 9 9 < / b : _ y > < / b : P o i n t > < b : P o i n t > < b : _ x > 9 7 2 . 4 5 1 9 0 5 5 0 0 0 0 0 0 7 < / b : _ x > < b : _ y > 2 5 3 . 1 7 7 1 4 8 9 9 9 9 9 9 9 9 < / b : _ y > < / b : P o i n t > < b : P o i n t > < b : _ x > 9 7 4 . 4 5 1 9 0 5 5 0 0 0 0 0 0 7 < / b : _ x > < b : _ y > 2 5 5 . 1 7 7 1 4 8 9 9 9 9 9 9 9 9 < / b : _ y > < / b : P o i n t > < b : P o i n t > < b : _ x > 9 7 4 . 4 5 1 9 0 5 5 0 0 0 0 0 0 7 < / b : _ x > < b : _ y > 3 2 3 . 8 2 2 8 5 1 < / b : _ y > < / b : P o i n t > < b : P o i n t > < b : _ x > 9 7 6 . 4 5 1 9 0 5 5 0 0 0 0 0 0 7 < / b : _ x > < b : _ y > 3 2 5 . 8 2 2 8 5 1 < / b : _ y > < / b : P o i n t > < b : P o i n t > < b : _ x > 9 7 8 . 9 0 3 8 1 0 5 6 7 6 6 5 9 1 < / b : _ x > < b : _ y > 3 2 5 . 8 2 2 8 5 1 < / b : _ y > < / b : P o i n t > < / P o i n t s > < / a : V a l u e > < / a : K e y V a l u e O f D i a g r a m O b j e c t K e y a n y T y p e z b w N T n L X > < / V i e w S t a t e s > < / D i a g r a m M a n a g e r . S e r i a l i z a b l e D i a g r a m > < D i a g r a m M a n a g e r . S e r i a l i z a b l e D i a g r a m > < A d a p t e r   i : t y p e = " M e a s u r e D i a g r a m S a n d b o x A d a p t e r " > < T a b l e N a m e > C a l e n d a r i o 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 C a l e n d a r i o 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 M e a s u r e s \ S u m a   d e   Y e a r < / K e y > < / D i a g r a m O b j e c t K e y > < D i a g r a m O b j e c t K e y > < K e y > M e a s u r e s \ S u m a   d e   Y e a r \ T a g I n f o \ F � r m u l a < / K e y > < / D i a g r a m O b j e c t K e y > < D i a g r a m O b j e c t K e y > < K e y > M e a s u r e s \ S u m a   d e   Y e a r \ T a g I n f o \ V a l o r < / K e y > < / D i a g r a m O b j e c t K e y > < D i a g r a m O b j e c t K e y > < K e y > C o l u m n s \ D a t e < / K e y > < / D i a g r a m O b j e c t K e y > < D i a g r a m O b j e c t K e y > < K e y > C o l u m n s \ Y e a r < / K e y > < / D i a g r a m O b j e c t K e y > < D i a g r a m O b j e c t K e y > < K e y > C o l u m n s \ M o n t h   N u m < / K e y > < / D i a g r a m O b j e c t K e y > < D i a g r a m O b j e c t K e y > < K e y > C o l u m n s \ D a y < / K e y > < / D i a g r a m O b j e c t K e y > < D i a g r a m O b j e c t K e y > < K e y > C o l u m n s \ M o n t h < / K e y > < / D i a g r a m O b j e c t K e y > < D i a g r a m O b j e c t K e y > < K e y > C o l u m n s \ M o n < / K e y > < / D i a g r a m O b j e c t K e y > < D i a g r a m O b j e c t K e y > < K e y > C o l u m n s \ M o n   Y e a r < / K e y > < / D i a g r a m O b j e c t K e y > < D i a g r a m O b j e c t K e y > < K e y > C o l u m n s \ M o n   Y r < / K e y > < / D i a g r a m O b j e c t K e y > < D i a g r a m O b j e c t K e y > < K e y > C o l u m n s \ D a y   o f   W e e k   N u m < / K e y > < / D i a g r a m O b j e c t K e y > < D i a g r a m O b j e c t K e y > < K e y > C o l u m n s \ D O W < / K e y > < / D i a g r a m O b j e c t K e y > < D i a g r a m O b j e c t K e y > < K e y > C o l u m n s \ W e e k   o f   Y e a r < / K e y > < / D i a g r a m O b j e c t K e y > < D i a g r a m O b j e c t K e y > < K e y > C o l u m n s \ W e e k   S t a r t i n g   O n < / K e y > < / D i a g r a m O b j e c t K e y > < D i a g r a m O b j e c t K e y > < K e y > C o l u m n s \ Q u a r t e r < / K e y > < / D i a g r a m O b j e c t K e y > < D i a g r a m O b j e c t K e y > < K e y > C o l u m n s \ M o n t h   Y e a r   O r d e r < / K e y > < / D i a g r a m O b j e c t K e y > < D i a g r a m O b j e c t K e y > < K e y > L i n k s \ & l t ; C o l u m n s \ S u m a   d e   Y e a r & g t ; - & l t ; M e a s u r e s \ Y e a r & g t ; < / K e y > < / D i a g r a m O b j e c t K e y > < D i a g r a m O b j e c t K e y > < K e y > L i n k s \ & l t ; C o l u m n s \ S u m a   d e   Y e a r & g t ; - & l t ; M e a s u r e s \ Y e a r & g t ; \ C O L U M N < / K e y > < / D i a g r a m O b j e c t K e y > < D i a g r a m O b j e c t K e y > < K e y > L i n k s \ & l t ; C o l u m n s \ S u m a   d e 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 M e a s u r e s \ S u m a   d e   Y e a r < / K e y > < / a : K e y > < a : V a l u e   i : t y p e = " M e a s u r e G r i d N o d e V i e w S t a t e " > < C o l u m n > 1 < / C o l u m n > < L a y e d O u t > t r u e < / L a y e d O u t > < W a s U I I n v i s i b l e > t r u e < / W a s U I I n v i s i b l e > < / a : V a l u e > < / a : K e y V a l u e O f D i a g r a m O b j e c t K e y a n y T y p e z b w N T n L X > < a : K e y V a l u e O f D i a g r a m O b j e c t K e y a n y T y p e z b w N T n L X > < a : K e y > < K e y > M e a s u r e s \ S u m a   d e   Y e a r \ T a g I n f o \ F � r m u l a < / K e y > < / a : K e y > < a : V a l u e   i : t y p e = " M e a s u r e G r i d V i e w S t a t e I D i a g r a m T a g A d d i t i o n a l I n f o " / > < / a : K e y V a l u e O f D i a g r a m O b j e c t K e y a n y T y p e z b w N T n L X > < a : K e y V a l u e O f D i a g r a m O b j e c t K e y a n y T y p e z b w N T n L X > < a : K e y > < K e y > M e a s u r e s \ S u m a   d e   Y e a r \ T a g I n f o \ V a l o r < / 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K e y > < / a : K e y > < a : V a l u e   i : t y p e = " M e a s u r e G r i d N o d e V i e w S t a t e " > < C o l u m n > 2 < / C o l u m n > < L a y e d O u t > t r u e < / L a y e d O u t > < / a : V a l u e > < / a : K e y V a l u e O f D i a g r a m O b j e c t K e y a n y T y p e z b w N T n L X > < a : K e y V a l u e O f D i a g r a m O b j e c t K e y a n y T y p e z b w N T n L X > < a : K e y > < K e y > C o l u m n s \ D a y < / K e y > < / a : K e y > < a : V a l u e   i : t y p e = " M e a s u r e G r i d N o d e V i e w S t a t e " > < C o l u m n > 3 < / C o l u m n > < L a y e d O u t > t r u e < / L a y e d O u t > < / a : V a l u e > < / a : K e y V a l u e O f D i a g r a m O b j e c t K e y a n y T y p e z b w N T n L X > < a : K e y V a l u e O f D i a g r a m O b j e c t K e y a n y T y p e z b w N T n L X > < a : K e y > < K e y > C o l u m n s \ M o n t h < / K e y > < / a : K e y > < a : V a l u e   i : t y p e = " M e a s u r e G r i d N o d e V i e w S t a t e " > < C o l u m n > 4 < / C o l u m n > < L a y e d O u t > t r u e < / L a y e d O u t > < / a : V a l u e > < / a : K e y V a l u e O f D i a g r a m O b j e c t K e y a n y T y p e z b w N T n L X > < a : K e y V a l u e O f D i a g r a m O b j e c t K e y a n y T y p e z b w N T n L X > < a : K e y > < K e y > C o l u m n s \ M o n < / K e y > < / a : K e y > < a : V a l u e   i : t y p e = " M e a s u r e G r i d N o d e V i e w S t a t e " > < C o l u m n > 5 < / C o l u m n > < L a y e d O u t > t r u e < / L a y e d O u t > < / a : V a l u e > < / a : K e y V a l u e O f D i a g r a m O b j e c t K e y a n y T y p e z b w N T n L X > < a : K e y V a l u e O f D i a g r a m O b j e c t K e y a n y T y p e z b w N T n L X > < a : K e y > < K e y > C o l u m n s \ M o n   Y e a r < / K e y > < / a : K e y > < a : V a l u e   i : t y p e = " M e a s u r e G r i d N o d e V i e w S t a t e " > < C o l u m n > 6 < / C o l u m n > < L a y e d O u t > t r u e < / L a y e d O u t > < / a : V a l u e > < / a : K e y V a l u e O f D i a g r a m O b j e c t K e y a n y T y p e z b w N T n L X > < a : K e y V a l u e O f D i a g r a m O b j e c t K e y a n y T y p e z b w N T n L X > < a : K e y > < K e y > C o l u m n s \ M o n   Y r < / K e y > < / a : K e y > < a : V a l u e   i : t y p e = " M e a s u r e G r i d N o d e V i e w S t a t e " > < C o l u m n > 7 < / C o l u m n > < L a y e d O u t > t r u e < / L a y e d O u t > < / a : V a l u e > < / a : K e y V a l u e O f D i a g r a m O b j e c t K e y a n y T y p e z b w N T n L X > < a : K e y V a l u e O f D i a g r a m O b j e c t K e y a n y T y p e z b w N T n L X > < a : K e y > < K e y > C o l u m n s \ D a y   o f   W e e k   N u m < / K e y > < / a : K e y > < a : V a l u e   i : t y p e = " M e a s u r e G r i d N o d e V i e w S t a t e " > < C o l u m n > 8 < / C o l u m n > < L a y e d O u t > t r u e < / L a y e d O u t > < / a : V a l u e > < / a : K e y V a l u e O f D i a g r a m O b j e c t K e y a n y T y p e z b w N T n L X > < a : K e y V a l u e O f D i a g r a m O b j e c t K e y a n y T y p e z b w N T n L X > < a : K e y > < K e y > C o l u m n s \ D O W < / K e y > < / a : K e y > < a : V a l u e   i : t y p e = " M e a s u r e G r i d N o d e V i e w S t a t e " > < C o l u m n > 9 < / C o l u m n > < L a y e d O u t > t r u e < / L a y e d O u t > < / a : V a l u e > < / a : K e y V a l u e O f D i a g r a m O b j e c t K e y a n y T y p e z b w N T n L X > < a : K e y V a l u e O f D i a g r a m O b j e c t K e y a n y T y p e z b w N T n L X > < a : K e y > < K e y > C o l u m n s \ W e e k   o f   Y e a r < / K e y > < / a : K e y > < a : V a l u e   i : t y p e = " M e a s u r e G r i d N o d e V i e w S t a t e " > < C o l u m n > 1 0 < / C o l u m n > < L a y e d O u t > t r u e < / L a y e d O u t > < / a : V a l u e > < / a : K e y V a l u e O f D i a g r a m O b j e c t K e y a n y T y p e z b w N T n L X > < a : K e y V a l u e O f D i a g r a m O b j e c t K e y a n y T y p e z b w N T n L X > < a : K e y > < K e y > C o l u m n s \ W e e k   S t a r t i n g   O n < / K e y > < / a : K e y > < a : V a l u e   i : t y p e = " M e a s u r e G r i d N o d e V i e w S t a t e " > < C o l u m n > 1 1 < / C o l u m n > < L a y e d O u t > t r u e < / L a y e d O u t > < / a : V a l u e > < / a : K e y V a l u e O f D i a g r a m O b j e c t K e y a n y T y p e z b w N T n L X > < a : K e y V a l u e O f D i a g r a m O b j e c t K e y a n y T y p e z b w N T n L X > < a : K e y > < K e y > C o l u m n s \ Q u a r t e r < / K e y > < / a : K e y > < a : V a l u e   i : t y p e = " M e a s u r e G r i d N o d e V i e w S t a t e " > < C o l u m n > 1 2 < / C o l u m n > < L a y e d O u t > t r u e < / L a y e d O u t > < / a : V a l u e > < / a : K e y V a l u e O f D i a g r a m O b j e c t K e y a n y T y p e z b w N T n L X > < a : K e y V a l u e O f D i a g r a m O b j e c t K e y a n y T y p e z b w N T n L X > < a : K e y > < K e y > C o l u m n s \ M o n t h   Y e a r   O r d e r < / K e y > < / a : K e y > < a : V a l u e   i : t y p e = " M e a s u r e G r i d N o d e V i e w S t a t e " > < C o l u m n > 1 3 < / C o l u m n > < L a y e d O u t > t r u e < / L a y e d O u t > < / a : V a l u e > < / a : K e y V a l u e O f D i a g r a m O b j e c t K e y a n y T y p e z b w N T n L X > < a : K e y V a l u e O f D i a g r a m O b j e c t K e y a n y T y p e z b w N T n L X > < a : K e y > < K e y > L i n k s \ & l t ; C o l u m n s \ S u m a   d e   Y e a r & g t ; - & l t ; M e a s u r e s \ Y e a r & g t ; < / K e y > < / a : K e y > < a : V a l u e   i : t y p e = " M e a s u r e G r i d V i e w S t a t e I D i a g r a m L i n k " / > < / a : K e y V a l u e O f D i a g r a m O b j e c t K e y a n y T y p e z b w N T n L X > < a : K e y V a l u e O f D i a g r a m O b j e c t K e y a n y T y p e z b w N T n L X > < a : K e y > < K e y > L i n k s \ & l t ; C o l u m n s \ S u m a   d e   Y e a r & g t ; - & l t ; M e a s u r e s \ Y e a r & g t ; \ C O L U M N < / K e y > < / a : K e y > < a : V a l u e   i : t y p e = " M e a s u r e G r i d V i e w S t a t e I D i a g r a m L i n k E n d p o i n t " / > < / a : K e y V a l u e O f D i a g r a m O b j e c t K e y a n y T y p e z b w N T n L X > < a : K e y V a l u e O f D i a g r a m O b j e c t K e y a n y T y p e z b w N T n L X > < a : K e y > < K e y > L i n k s \ & l t ; C o l u m n s \ S u m a   d e   Y e a r & g t ; - & l t ; M e a s u r e s \ Y e a r & g t ; \ M E A S U R E < / K e y > < / a : K e y > < a : V a l u e   i : t y p e = " M e a s u r e G r i d V i e w S t a t e I D i a g r a m L i n k E n d p o i n t " / > < / a : K e y V a l u e O f D i a g r a m O b j e c t K e y a n y T y p e z b w N T n L X > < / V i e w S t a t e s > < / D i a g r a m M a n a g e r . S e r i a l i z a b l e D i a g r a m > < D i a g r a m M a n a g e r . S e r i a l i z a b l e D i a g r a m > < A d a p t e r   i : t y p e = " M e a s u r e D i a g r a m S a n d b o x A d a p t e r " > < T a b l e N a m e > C u s t o m e r   S h o p p i n g 1 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  S h o p p i n g 1 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 M e a s u r e s \ S u m a   d e   S a l e s _   2 < / K e y > < / D i a g r a m O b j e c t K e y > < D i a g r a m O b j e c t K e y > < K e y > M e a s u r e s \ S u m a   d e   S a l e s _   2 \ T a g I n f o \ F � r m u l a < / K e y > < / D i a g r a m O b j e c t K e y > < D i a g r a m O b j e c t K e y > < K e y > M e a s u r e s \ S u m a   d e   S a l e s _   2 \ T a g I n f o \ V a l o r < / K e y > < / D i a g r a m O b j e c t K e y > < D i a g r a m O b j e c t K e y > < K e y > C o l u m n s \ I n v o i c e   N o < / K e y > < / D i a g r a m O b j e c t K e y > < D i a g r a m O b j e c t K e y > < K e y > C o l u m n s \ I n v o i c e   D a t e < / K e y > < / D i a g r a m O b j e c t K e y > < D i a g r a m O b j e c t K e y > < K e y > C o l u m n s \ S h o p p i n g   M a l l < / K e y > < / D i a g r a m O b j e c t K e y > < D i a g r a m O b j e c t K e y > < K e y > C o l u m n s \ D i s t r i c t < / K e y > < / D i a g r a m O b j e c t K e y > < D i a g r a m O b j e c t K e y > < K e y > C o l u m n s \ C u s t o m e r   I D < / K e y > < / D i a g r a m O b j e c t K e y > < D i a g r a m O b j e c t K e y > < K e y > C o l u m n s \ G e n d e r < / K e y > < / D i a g r a m O b j e c t K e y > < D i a g r a m O b j e c t K e y > < K e y > C o l u m n s \ A g e < / K e y > < / D i a g r a m O b j e c t K e y > < D i a g r a m O b j e c t K e y > < K e y > C o l u m n s \ C a t e g o r y < / K e y > < / D i a g r a m O b j e c t K e y > < D i a g r a m O b j e c t K e y > < K e y > C o l u m n s \ P a y m e n t   M e t h o d < / K e y > < / D i a g r a m O b j e c t K e y > < D i a g r a m O b j e c t K e y > < K e y > C o l u m n s \ Q u a n t i t y _ < / K e y > < / D i a g r a m O b j e c t K e y > < D i a g r a m O b j e c t K e y > < K e y > C o l u m n s \ P r i c e < / K e y > < / D i a g r a m O b j e c t K e y > < D i a g r a m O b j e c t K e y > < K e y > C o l u m n s \ S a l e s _ < / K e y > < / D i a g r a m O b j e c t K e y > < D i a g r a m O b j e c t K e y > < K e y > L i n k s \ & l t ; C o l u m n s \ S u m a   d e   S a l e s _   2 & g t ; - & l t ; M e a s u r e s \ S a l e s _ & g t ; < / K e y > < / D i a g r a m O b j e c t K e y > < D i a g r a m O b j e c t K e y > < K e y > L i n k s \ & l t ; C o l u m n s \ S u m a   d e   S a l e s _   2 & g t ; - & l t ; M e a s u r e s \ S a l e s _ & g t ; \ C O L U M N < / K e y > < / D i a g r a m O b j e c t K e y > < D i a g r a m O b j e c t K e y > < K e y > L i n k s \ & l t ; C o l u m n s \ S u m a   d e   S a l e s _   2 & g t ; - & l t ; M e a s u r e s \ S a l e s _ & g t ; \ M E A S U R E 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 M e a s u r e s \ S u m a   d e   S a l e s _   2 < / K e y > < / a : K e y > < a : V a l u e   i : t y p e = " M e a s u r e G r i d N o d e V i e w S t a t e " > < C o l u m n > 1 1 < / C o l u m n > < L a y e d O u t > t r u e < / L a y e d O u t > < W a s U I I n v i s i b l e > t r u e < / W a s U I I n v i s i b l e > < / a : V a l u e > < / a : K e y V a l u e O f D i a g r a m O b j e c t K e y a n y T y p e z b w N T n L X > < a : K e y V a l u e O f D i a g r a m O b j e c t K e y a n y T y p e z b w N T n L X > < a : K e y > < K e y > M e a s u r e s \ S u m a   d e   S a l e s _   2 \ T a g I n f o \ F � r m u l a < / K e y > < / a : K e y > < a : V a l u e   i : t y p e = " M e a s u r e G r i d V i e w S t a t e I D i a g r a m T a g A d d i t i o n a l I n f o " / > < / a : K e y V a l u e O f D i a g r a m O b j e c t K e y a n y T y p e z b w N T n L X > < a : K e y V a l u e O f D i a g r a m O b j e c t K e y a n y T y p e z b w N T n L X > < a : K e y > < K e y > M e a s u r e s \ S u m a   d e   S a l e s _   2 \ T a g I n f o \ V a l o r < / K e y > < / a : K e y > < a : V a l u e   i : t y p e = " M e a s u r e G r i d V i e w S t a t e I D i a g r a m T a g A d d i t i o n a l I n f o " / > < / a : K e y V a l u e O f D i a g r a m O b j e c t K e y a n y T y p e z b w N T n L X > < a : K e y V a l u e O f D i a g r a m O b j e c t K e y a n y T y p e z b w N T n L X > < a : K e y > < K e y > C o l u m n s \ I n v o i c e   N o < / K e y > < / a : K e y > < a : V a l u e   i : t y p e = " M e a s u r e G r i d N o d e V i e w S t a t e " > < L a y e d O u t > t r u e < / L a y e d O u t > < / a : V a l u e > < / a : K e y V a l u e O f D i a g r a m O b j e c t K e y a n y T y p e z b w N T n L X > < a : K e y V a l u e O f D i a g r a m O b j e c t K e y a n y T y p e z b w N T n L X > < a : K e y > < K e y > C o l u m n s \ I n v o i c e   D a t e < / K e y > < / a : K e y > < a : V a l u e   i : t y p e = " M e a s u r e G r i d N o d e V i e w S t a t e " > < C o l u m n > 1 < / C o l u m n > < L a y e d O u t > t r u e < / L a y e d O u t > < / a : V a l u e > < / a : K e y V a l u e O f D i a g r a m O b j e c t K e y a n y T y p e z b w N T n L X > < a : K e y V a l u e O f D i a g r a m O b j e c t K e y a n y T y p e z b w N T n L X > < a : K e y > < K e y > C o l u m n s \ S h o p p i n g   M a l l < / K e y > < / a : K e y > < a : V a l u e   i : t y p e = " M e a s u r e G r i d N o d e V i e w S t a t e " > < C o l u m n > 2 < / C o l u m n > < L a y e d O u t > t r u e < / L a y e d O u t > < / a : V a l u e > < / a : K e y V a l u e O f D i a g r a m O b j e c t K e y a n y T y p e z b w N T n L X > < a : K e y V a l u e O f D i a g r a m O b j e c t K e y a n y T y p e z b w N T n L X > < a : K e y > < K e y > C o l u m n s \ D i s t r i c t < / K e y > < / a : K e y > < a : V a l u e   i : t y p e = " M e a s u r e G r i d N o d e V i e w S t a t e " > < C o l u m n > 3 < / C o l u m n > < L a y e d O u t > t r u e < / L a y e d O u t > < / a : V a l u e > < / a : K e y V a l u e O f D i a g r a m O b j e c t K e y a n y T y p e z b w N T n L X > < a : K e y V a l u e O f D i a g r a m O b j e c t K e y a n y T y p e z b w N T n L X > < a : K e y > < K e y > C o l u m n s \ C u s t o m e r   I D < / K e y > < / a : K e y > < a : V a l u e   i : t y p e = " M e a s u r e G r i d N o d e V i e w S t a t e " > < C o l u m n > 4 < / C o l u m n > < L a y e d O u t > t r u e < / L a y e d O u t > < / a : V a l u e > < / a : K e y V a l u e O f D i a g r a m O b j e c t K e y a n y T y p e z b w N T n L X > < a : K e y V a l u e O f D i a g r a m O b j e c t K e y a n y T y p e z b w N T n L X > < a : K e y > < K e y > C o l u m n s \ G e n d e r < / K e y > < / a : K e y > < a : V a l u e   i : t y p e = " M e a s u r e G r i d N o d e V i e w S t a t e " > < C o l u m n > 5 < / C o l u m n > < L a y e d O u t > t r u e < / L a y e d O u t > < / a : V a l u e > < / a : K e y V a l u e O f D i a g r a m O b j e c t K e y a n y T y p e z b w N T n L X > < a : K e y V a l u e O f D i a g r a m O b j e c t K e y a n y T y p e z b w N T n L X > < a : K e y > < K e y > C o l u m n s \ A g e < / K e y > < / a : K e y > < a : V a l u e   i : t y p e = " M e a s u r e G r i d N o d e V i e w S t a t e " > < C o l u m n > 6 < / C o l u m n > < L a y e d O u t > t r u e < / L a y e d O u t > < / a : V a l u e > < / a : K e y V a l u e O f D i a g r a m O b j e c t K e y a n y T y p e z b w N T n L X > < a : K e y V a l u e O f D i a g r a m O b j e c t K e y a n y T y p e z b w N T n L X > < a : K e y > < K e y > C o l u m n s \ C a t e g o r y < / K e y > < / a : K e y > < a : V a l u e   i : t y p e = " M e a s u r e G r i d N o d e V i e w S t a t e " > < C o l u m n > 7 < / C o l u m n > < L a y e d O u t > t r u e < / L a y e d O u t > < / a : V a l u e > < / a : K e y V a l u e O f D i a g r a m O b j e c t K e y a n y T y p e z b w N T n L X > < a : K e y V a l u e O f D i a g r a m O b j e c t K e y a n y T y p e z b w N T n L X > < a : K e y > < K e y > C o l u m n s \ P a y m e n t   M e t h o d < / K e y > < / a : K e y > < a : V a l u e   i : t y p e = " M e a s u r e G r i d N o d e V i e w S t a t e " > < C o l u m n > 8 < / C o l u m n > < L a y e d O u t > t r u e < / L a y e d O u t > < / a : V a l u e > < / a : K e y V a l u e O f D i a g r a m O b j e c t K e y a n y T y p e z b w N T n L X > < a : K e y V a l u e O f D i a g r a m O b j e c t K e y a n y T y p e z b w N T n L X > < a : K e y > < K e y > C o l u m n s \ Q u a n t i t y _ < / K e y > < / a : K e y > < a : V a l u e   i : t y p e = " M e a s u r e G r i d N o d e V i e w S t a t e " > < C o l u m n > 9 < / C o l u m n > < L a y e d O u t > t r u e < / L a y e d O u t > < / a : V a l u e > < / a : K e y V a l u e O f D i a g r a m O b j e c t K e y a n y T y p e z b w N T n L X > < a : K e y V a l u e O f D i a g r a m O b j e c t K e y a n y T y p e z b w N T n L X > < a : K e y > < K e y > C o l u m n s \ P r i c e < / K e y > < / a : K e y > < a : V a l u e   i : t y p e = " M e a s u r e G r i d N o d e V i e w S t a t e " > < C o l u m n > 1 0 < / C o l u m n > < L a y e d O u t > t r u e < / L a y e d O u t > < / a : V a l u e > < / a : K e y V a l u e O f D i a g r a m O b j e c t K e y a n y T y p e z b w N T n L X > < a : K e y V a l u e O f D i a g r a m O b j e c t K e y a n y T y p e z b w N T n L X > < a : K e y > < K e y > C o l u m n s \ S a l e s _ < / K e y > < / a : K e y > < a : V a l u e   i : t y p e = " M e a s u r e G r i d N o d e V i e w S t a t e " > < C o l u m n > 1 1 < / C o l u m n > < L a y e d O u t > t r u e < / L a y e d O u t > < / a : V a l u e > < / a : K e y V a l u e O f D i a g r a m O b j e c t K e y a n y T y p e z b w N T n L X > < a : K e y V a l u e O f D i a g r a m O b j e c t K e y a n y T y p e z b w N T n L X > < a : K e y > < K e y > L i n k s \ & l t ; C o l u m n s \ S u m a   d e   S a l e s _   2 & g t ; - & l t ; M e a s u r e s \ S a l e s _ & g t ; < / K e y > < / a : K e y > < a : V a l u e   i : t y p e = " M e a s u r e G r i d V i e w S t a t e I D i a g r a m L i n k " / > < / a : K e y V a l u e O f D i a g r a m O b j e c t K e y a n y T y p e z b w N T n L X > < a : K e y V a l u e O f D i a g r a m O b j e c t K e y a n y T y p e z b w N T n L X > < a : K e y > < K e y > L i n k s \ & l t ; C o l u m n s \ S u m a   d e   S a l e s _   2 & g t ; - & l t ; M e a s u r e s \ S a l e s _ & g t ; \ C O L U M N < / K e y > < / a : K e y > < a : V a l u e   i : t y p e = " M e a s u r e G r i d V i e w S t a t e I D i a g r a m L i n k E n d p o i n t " / > < / a : K e y V a l u e O f D i a g r a m O b j e c t K e y a n y T y p e z b w N T n L X > < a : K e y V a l u e O f D i a g r a m O b j e c t K e y a n y T y p e z b w N T n L X > < a : K e y > < K e y > L i n k s \ & l t ; C o l u m n s \ S u m a   d e   S a l e s _   2 & g t ; - & l t ; M e a s u r e s \ S a l e s _ & g t ; \ M E A S U R E < / K e y > < / a : K e y > < a : V a l u e   i : t y p e = " M e a s u r e G r i d V i e w S t a t e I D i a g r a m L i n k E n d p o i n t " / > < / a : K e y V a l u e O f D i a g r a m O b j e c t K e y a n y T y p e z b w N T n L X > < / V i e w S t a t e s > < / D i a g r a m M a n a g e r . S e r i a l i z a b l e D i a g r a m > < D i a g r a m M a n a g e r . S e r i a l i z a b l e D i a g r a m > < A d a p t e r   i : t y p e = " M e a s u r e D i a g r a m S a n d b o x A d a p t e r " > < T a b l e N a m e > C u s t o m e r   S h o p p i n g 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  S h o p p i n g 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 M e a s u r e s \ S a l e s < / K e y > < / D i a g r a m O b j e c t K e y > < D i a g r a m O b j e c t K e y > < K e y > M e a s u r e s \ S a l e s \ T a g I n f o \ F � r m u l a < / K e y > < / D i a g r a m O b j e c t K e y > < D i a g r a m O b j e c t K e y > < K e y > M e a s u r e s \ S a l e s \ T a g I n f o \ V a l o r < / K e y > < / D i a g r a m O b j e c t K e y > < D i a g r a m O b j e c t K e y > < K e y > M e a s u r e s \ Q u a n t i t y < / K e y > < / D i a g r a m O b j e c t K e y > < D i a g r a m O b j e c t K e y > < K e y > M e a s u r e s \ Q u a n t i t y \ T a g I n f o \ F � r m u l a < / K e y > < / D i a g r a m O b j e c t K e y > < D i a g r a m O b j e c t K e y > < K e y > M e a s u r e s \ Q u a n t i t y \ T a g I n f o \ V a l o r < / K e y > < / D i a g r a m O b j e c t K e y > < D i a g r a m O b j e c t K e y > < K e y > M e a s u r e s \ A v e r a g e   P r i c e < / K e y > < / D i a g r a m O b j e c t K e y > < D i a g r a m O b j e c t K e y > < K e y > M e a s u r e s \ A v e r a g e   P r i c e \ T a g I n f o \ F � r m u l a < / K e y > < / D i a g r a m O b j e c t K e y > < D i a g r a m O b j e c t K e y > < K e y > M e a s u r e s \ A v e r a g e   P r i c e \ T a g I n f o \ V a l o r < / K e y > < / D i a g r a m O b j e c t K e y > < D i a g r a m O b j e c t K e y > < K e y > M e a s u r e s \ S u m a   d e   S a l e s _ < / K e y > < / D i a g r a m O b j e c t K e y > < D i a g r a m O b j e c t K e y > < K e y > M e a s u r e s \ S u m a   d e   S a l e s _ \ T a g I n f o \ F � r m u l a < / K e y > < / D i a g r a m O b j e c t K e y > < D i a g r a m O b j e c t K e y > < K e y > M e a s u r e s \ S u m a   d e   S a l e s _ \ T a g I n f o \ V a l o r < / K e y > < / D i a g r a m O b j e c t K e y > < D i a g r a m O b j e c t K e y > < K e y > C o l u m n s \ I n v o i c e   N o < / K e y > < / D i a g r a m O b j e c t K e y > < D i a g r a m O b j e c t K e y > < K e y > C o l u m n s \ I n v o i c e   D a t e < / K e y > < / D i a g r a m O b j e c t K e y > < D i a g r a m O b j e c t K e y > < K e y > C o l u m n s \ S h o p p i n g   M a l l < / K e y > < / D i a g r a m O b j e c t K e y > < D i a g r a m O b j e c t K e y > < K e y > C o l u m n s \ D i s t r i c t < / K e y > < / D i a g r a m O b j e c t K e y > < D i a g r a m O b j e c t K e y > < K e y > C o l u m n s \ C u s t o m e r   I D < / K e y > < / D i a g r a m O b j e c t K e y > < D i a g r a m O b j e c t K e y > < K e y > C o l u m n s \ G e n d e r < / K e y > < / D i a g r a m O b j e c t K e y > < D i a g r a m O b j e c t K e y > < K e y > C o l u m n s \ A g e < / K e y > < / D i a g r a m O b j e c t K e y > < D i a g r a m O b j e c t K e y > < K e y > C o l u m n s \ C a t e g o r y < / K e y > < / D i a g r a m O b j e c t K e y > < D i a g r a m O b j e c t K e y > < K e y > C o l u m n s \ P a y m e n t   M e t h o d < / K e y > < / D i a g r a m O b j e c t K e y > < D i a g r a m O b j e c t K e y > < K e y > C o l u m n s \ Q u a n t i t y _ < / K e y > < / D i a g r a m O b j e c t K e y > < D i a g r a m O b j e c t K e y > < K e y > C o l u m n s \ P r i c e < / K e y > < / D i a g r a m O b j e c t K e y > < D i a g r a m O b j e c t K e y > < K e y > C o l u m n s \ S a l e s _ < / K e y > < / D i a g r a m O b j e c t K e y > < D i a g r a m O b j e c t K e y > < K e y > L i n k s \ & l t ; C o l u m n s \ S u m a   d e   S a l e s _ & g t ; - & l t ; M e a s u r e s \ S a l e s _ & g t ; < / K e y > < / D i a g r a m O b j e c t K e y > < D i a g r a m O b j e c t K e y > < K e y > L i n k s \ & l t ; C o l u m n s \ S u m a   d e   S a l e s _ & g t ; - & l t ; M e a s u r e s \ S a l e s _ & g t ; \ C O L U M N < / K e y > < / D i a g r a m O b j e c t K e y > < D i a g r a m O b j e c t K e y > < K e y > L i n k s \ & l t ; C o l u m n s \ S u m a   d e   S a l e s _ & g t ; - & l t ; M e a s u r e s \ S a l e s _ & g t ; \ M E A S U R E 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 M e a s u r e s \ S a l e s < / K e y > < / a : K e y > < a : V a l u e   i : t y p e = " M e a s u r e G r i d N o d e V i e w S t a t e " > < C o l u m n > 1 < / C o l u m n > < L a y e d O u t > t r u e < / L a y e d O u t > < / a : V a l u e > < / a : K e y V a l u e O f D i a g r a m O b j e c t K e y a n y T y p e z b w N T n L X > < a : K e y V a l u e O f D i a g r a m O b j e c t K e y a n y T y p e z b w N T n L X > < a : K e y > < K e y > M e a s u r e s \ S a l e s \ T a g I n f o \ F � r m u l a < / K e y > < / a : K e y > < a : V a l u e   i : t y p e = " M e a s u r e G r i d V i e w S t a t e I D i a g r a m T a g A d d i t i o n a l I n f o " / > < / a : K e y V a l u e O f D i a g r a m O b j e c t K e y a n y T y p e z b w N T n L X > < a : K e y V a l u e O f D i a g r a m O b j e c t K e y a n y T y p e z b w N T n L X > < a : K e y > < K e y > M e a s u r e s \ S a l e s \ T a g I n f o \ V a l o r < / K e y > < / a : K e y > < a : V a l u e   i : t y p e = " M e a s u r e G r i d V i e w S t a t e I D i a g r a m T a g A d d i t i o n a l I n f o " / > < / a : K e y V a l u e O f D i a g r a m O b j e c t K e y a n y T y p e z b w N T n L X > < a : K e y V a l u e O f D i a g r a m O b j e c t K e y a n y T y p e z b w N T n L X > < a : K e y > < K e y > M e a s u r e s \ Q u a n t i t y < / K e y > < / a : K e y > < a : V a l u e   i : t y p e = " M e a s u r e G r i d N o d e V i e w S t a t e " > < C o l u m n > 2 < / C o l u m n > < L a y e d O u t > t r u e < / L a y e d O u t > < / a : V a l u e > < / a : K e y V a l u e O f D i a g r a m O b j e c t K e y a n y T y p e z b w N T n L X > < a : K e y V a l u e O f D i a g r a m O b j e c t K e y a n y T y p e z b w N T n L X > < a : K e y > < K e y > M e a s u r e s \ Q u a n t i t y \ T a g I n f o \ F � r m u l a < / K e y > < / a : K e y > < a : V a l u e   i : t y p e = " M e a s u r e G r i d V i e w S t a t e I D i a g r a m T a g A d d i t i o n a l I n f o " / > < / a : K e y V a l u e O f D i a g r a m O b j e c t K e y a n y T y p e z b w N T n L X > < a : K e y V a l u e O f D i a g r a m O b j e c t K e y a n y T y p e z b w N T n L X > < a : K e y > < K e y > M e a s u r e s \ Q u a n t i t y \ T a g I n f o \ V a l o r < / K e y > < / a : K e y > < a : V a l u e   i : t y p e = " M e a s u r e G r i d V i e w S t a t e I D i a g r a m T a g A d d i t i o n a l I n f o " / > < / a : K e y V a l u e O f D i a g r a m O b j e c t K e y a n y T y p e z b w N T n L X > < a : K e y V a l u e O f D i a g r a m O b j e c t K e y a n y T y p e z b w N T n L X > < a : K e y > < K e y > M e a s u r e s \ A v e r a g e   P r i c e < / K e y > < / a : K e y > < a : V a l u e   i : t y p e = " M e a s u r e G r i d N o d e V i e w S t a t e " > < L a y e d O u t > t r u e < / L a y e d O u t > < / a : V a l u e > < / a : K e y V a l u e O f D i a g r a m O b j e c t K e y a n y T y p e z b w N T n L X > < a : K e y V a l u e O f D i a g r a m O b j e c t K e y a n y T y p e z b w N T n L X > < a : K e y > < K e y > M e a s u r e s \ A v e r a g e   P r i c e \ T a g I n f o \ F � r m u l a < / K e y > < / a : K e y > < a : V a l u e   i : t y p e = " M e a s u r e G r i d V i e w S t a t e I D i a g r a m T a g A d d i t i o n a l I n f o " / > < / a : K e y V a l u e O f D i a g r a m O b j e c t K e y a n y T y p e z b w N T n L X > < a : K e y V a l u e O f D i a g r a m O b j e c t K e y a n y T y p e z b w N T n L X > < a : K e y > < K e y > M e a s u r e s \ A v e r a g e   P r i c e \ T a g I n f o \ V a l o r < / K e y > < / a : K e y > < a : V a l u e   i : t y p e = " M e a s u r e G r i d V i e w S t a t e I D i a g r a m T a g A d d i t i o n a l I n f o " / > < / a : K e y V a l u e O f D i a g r a m O b j e c t K e y a n y T y p e z b w N T n L X > < a : K e y V a l u e O f D i a g r a m O b j e c t K e y a n y T y p e z b w N T n L X > < a : K e y > < K e y > M e a s u r e s \ S u m a   d e   S a l e s _ < / K e y > < / a : K e y > < a : V a l u e   i : t y p e = " M e a s u r e G r i d N o d e V i e w S t a t e " > < C o l u m n > 1 1 < / C o l u m n > < L a y e d O u t > t r u e < / L a y e d O u t > < W a s U I I n v i s i b l e > t r u e < / W a s U I I n v i s i b l e > < / a : V a l u e > < / a : K e y V a l u e O f D i a g r a m O b j e c t K e y a n y T y p e z b w N T n L X > < a : K e y V a l u e O f D i a g r a m O b j e c t K e y a n y T y p e z b w N T n L X > < a : K e y > < K e y > M e a s u r e s \ S u m a   d e   S a l e s _ \ T a g I n f o \ F � r m u l a < / K e y > < / a : K e y > < a : V a l u e   i : t y p e = " M e a s u r e G r i d V i e w S t a t e I D i a g r a m T a g A d d i t i o n a l I n f o " / > < / a : K e y V a l u e O f D i a g r a m O b j e c t K e y a n y T y p e z b w N T n L X > < a : K e y V a l u e O f D i a g r a m O b j e c t K e y a n y T y p e z b w N T n L X > < a : K e y > < K e y > M e a s u r e s \ S u m a   d e   S a l e s _ \ T a g I n f o \ V a l o r < / K e y > < / a : K e y > < a : V a l u e   i : t y p e = " M e a s u r e G r i d V i e w S t a t e I D i a g r a m T a g A d d i t i o n a l I n f o " / > < / a : K e y V a l u e O f D i a g r a m O b j e c t K e y a n y T y p e z b w N T n L X > < a : K e y V a l u e O f D i a g r a m O b j e c t K e y a n y T y p e z b w N T n L X > < a : K e y > < K e y > C o l u m n s \ I n v o i c e   N o < / K e y > < / a : K e y > < a : V a l u e   i : t y p e = " M e a s u r e G r i d N o d e V i e w S t a t e " > < L a y e d O u t > t r u e < / L a y e d O u t > < / a : V a l u e > < / a : K e y V a l u e O f D i a g r a m O b j e c t K e y a n y T y p e z b w N T n L X > < a : K e y V a l u e O f D i a g r a m O b j e c t K e y a n y T y p e z b w N T n L X > < a : K e y > < K e y > C o l u m n s \ I n v o i c e   D a t e < / K e y > < / a : K e y > < a : V a l u e   i : t y p e = " M e a s u r e G r i d N o d e V i e w S t a t e " > < C o l u m n > 1 < / C o l u m n > < L a y e d O u t > t r u e < / L a y e d O u t > < / a : V a l u e > < / a : K e y V a l u e O f D i a g r a m O b j e c t K e y a n y T y p e z b w N T n L X > < a : K e y V a l u e O f D i a g r a m O b j e c t K e y a n y T y p e z b w N T n L X > < a : K e y > < K e y > C o l u m n s \ S h o p p i n g   M a l l < / K e y > < / a : K e y > < a : V a l u e   i : t y p e = " M e a s u r e G r i d N o d e V i e w S t a t e " > < C o l u m n > 2 < / C o l u m n > < L a y e d O u t > t r u e < / L a y e d O u t > < / a : V a l u e > < / a : K e y V a l u e O f D i a g r a m O b j e c t K e y a n y T y p e z b w N T n L X > < a : K e y V a l u e O f D i a g r a m O b j e c t K e y a n y T y p e z b w N T n L X > < a : K e y > < K e y > C o l u m n s \ D i s t r i c t < / K e y > < / a : K e y > < a : V a l u e   i : t y p e = " M e a s u r e G r i d N o d e V i e w S t a t e " > < C o l u m n > 3 < / C o l u m n > < L a y e d O u t > t r u e < / L a y e d O u t > < / a : V a l u e > < / a : K e y V a l u e O f D i a g r a m O b j e c t K e y a n y T y p e z b w N T n L X > < a : K e y V a l u e O f D i a g r a m O b j e c t K e y a n y T y p e z b w N T n L X > < a : K e y > < K e y > C o l u m n s \ C u s t o m e r   I D < / K e y > < / a : K e y > < a : V a l u e   i : t y p e = " M e a s u r e G r i d N o d e V i e w S t a t e " > < C o l u m n > 4 < / C o l u m n > < L a y e d O u t > t r u e < / L a y e d O u t > < / a : V a l u e > < / a : K e y V a l u e O f D i a g r a m O b j e c t K e y a n y T y p e z b w N T n L X > < a : K e y V a l u e O f D i a g r a m O b j e c t K e y a n y T y p e z b w N T n L X > < a : K e y > < K e y > C o l u m n s \ G e n d e r < / K e y > < / a : K e y > < a : V a l u e   i : t y p e = " M e a s u r e G r i d N o d e V i e w S t a t e " > < C o l u m n > 5 < / C o l u m n > < L a y e d O u t > t r u e < / L a y e d O u t > < / a : V a l u e > < / a : K e y V a l u e O f D i a g r a m O b j e c t K e y a n y T y p e z b w N T n L X > < a : K e y V a l u e O f D i a g r a m O b j e c t K e y a n y T y p e z b w N T n L X > < a : K e y > < K e y > C o l u m n s \ A g e < / K e y > < / a : K e y > < a : V a l u e   i : t y p e = " M e a s u r e G r i d N o d e V i e w S t a t e " > < C o l u m n > 6 < / C o l u m n > < L a y e d O u t > t r u e < / L a y e d O u t > < / a : V a l u e > < / a : K e y V a l u e O f D i a g r a m O b j e c t K e y a n y T y p e z b w N T n L X > < a : K e y V a l u e O f D i a g r a m O b j e c t K e y a n y T y p e z b w N T n L X > < a : K e y > < K e y > C o l u m n s \ C a t e g o r y < / K e y > < / a : K e y > < a : V a l u e   i : t y p e = " M e a s u r e G r i d N o d e V i e w S t a t e " > < C o l u m n > 7 < / C o l u m n > < L a y e d O u t > t r u e < / L a y e d O u t > < / a : V a l u e > < / a : K e y V a l u e O f D i a g r a m O b j e c t K e y a n y T y p e z b w N T n L X > < a : K e y V a l u e O f D i a g r a m O b j e c t K e y a n y T y p e z b w N T n L X > < a : K e y > < K e y > C o l u m n s \ P a y m e n t   M e t h o d < / K e y > < / a : K e y > < a : V a l u e   i : t y p e = " M e a s u r e G r i d N o d e V i e w S t a t e " > < C o l u m n > 8 < / C o l u m n > < L a y e d O u t > t r u e < / L a y e d O u t > < / a : V a l u e > < / a : K e y V a l u e O f D i a g r a m O b j e c t K e y a n y T y p e z b w N T n L X > < a : K e y V a l u e O f D i a g r a m O b j e c t K e y a n y T y p e z b w N T n L X > < a : K e y > < K e y > C o l u m n s \ Q u a n t i t y _ < / K e y > < / a : K e y > < a : V a l u e   i : t y p e = " M e a s u r e G r i d N o d e V i e w S t a t e " > < C o l u m n > 9 < / C o l u m n > < L a y e d O u t > t r u e < / L a y e d O u t > < / a : V a l u e > < / a : K e y V a l u e O f D i a g r a m O b j e c t K e y a n y T y p e z b w N T n L X > < a : K e y V a l u e O f D i a g r a m O b j e c t K e y a n y T y p e z b w N T n L X > < a : K e y > < K e y > C o l u m n s \ P r i c e < / K e y > < / a : K e y > < a : V a l u e   i : t y p e = " M e a s u r e G r i d N o d e V i e w S t a t e " > < C o l u m n > 1 0 < / C o l u m n > < L a y e d O u t > t r u e < / L a y e d O u t > < / a : V a l u e > < / a : K e y V a l u e O f D i a g r a m O b j e c t K e y a n y T y p e z b w N T n L X > < a : K e y V a l u e O f D i a g r a m O b j e c t K e y a n y T y p e z b w N T n L X > < a : K e y > < K e y > C o l u m n s \ S a l e s _ < / K e y > < / a : K e y > < a : V a l u e   i : t y p e = " M e a s u r e G r i d N o d e V i e w S t a t e " > < C o l u m n > 1 1 < / C o l u m n > < L a y e d O u t > t r u e < / L a y e d O u t > < / a : V a l u e > < / a : K e y V a l u e O f D i a g r a m O b j e c t K e y a n y T y p e z b w N T n L X > < a : K e y V a l u e O f D i a g r a m O b j e c t K e y a n y T y p e z b w N T n L X > < a : K e y > < K e y > L i n k s \ & l t ; C o l u m n s \ S u m a   d e   S a l e s _ & g t ; - & l t ; M e a s u r e s \ S a l e s _ & g t ; < / K e y > < / a : K e y > < a : V a l u e   i : t y p e = " M e a s u r e G r i d V i e w S t a t e I D i a g r a m L i n k " / > < / a : K e y V a l u e O f D i a g r a m O b j e c t K e y a n y T y p e z b w N T n L X > < a : K e y V a l u e O f D i a g r a m O b j e c t K e y a n y T y p e z b w N T n L X > < a : K e y > < K e y > L i n k s \ & l t ; C o l u m n s \ S u m a   d e   S a l e s _ & g t ; - & l t ; M e a s u r e s \ S a l e s _ & g t ; \ C O L U M N < / K e y > < / a : K e y > < a : V a l u e   i : t y p e = " M e a s u r e G r i d V i e w S t a t e I D i a g r a m L i n k E n d p o i n t " / > < / a : K e y V a l u e O f D i a g r a m O b j e c t K e y a n y T y p e z b w N T n L X > < a : K e y V a l u e O f D i a g r a m O b j e c t K e y a n y T y p e z b w N T n L X > < a : K e y > < K e y > L i n k s \ & l t ; C o l u m n s \ S u m a   d e   S a l e s _ & g t ; - & l t ; M e a s u r e s \ S a l e s _ & g t ; \ M E A S U R E < / K e y > < / a : K e y > < a : V a l u e   i : t y p e = " M e a s u r e G r i d V i e w S t a t e I D i a g r a m L i n k E n d p o i n t " / > < / a : K e y V a l u e O f D i a g r a m O b j e c t K e y a n y T y p e z b w N T n L X > < / V i e w S t a t e s > < / D i a g r a m M a n a g e r . S e r i a l i z a b l e D i a g r a m > < / A r r a y O f D i a g r a m M a n a g e r . S e r i a l i z a b l e D i a g r a m > ] ] > < / 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 C a l e n d a r i o 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 C a l e n d a r i o 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K e y > < / a : K e y > < a : V a l u e   i : t y p e = " T a b l e W i d g e t B a s e V i e w S t a t e " / > < / a : K e y V a l u e O f D i a g r a m O b j e c t K e y a n y T y p e z b w N T n L X > < a : K e y V a l u e O f D i a g r a m O b j e c t K e y a n y T y p e z b w N T n L X > < a : K e y > < K e y > C o l u m n s \ M o n   Y e a r < / K e y > < / a : K e y > < a : V a l u e   i : t y p e = " T a b l e W i d g e t B a s e V i e w S t a t e " / > < / a : K e y V a l u e O f D i a g r a m O b j e c t K e y a n y T y p e z b w N T n L X > < a : K e y V a l u e O f D i a g r a m O b j e c t K e y a n y T y p e z b w N T n L X > < a : K e y > < K e y > C o l u m n s \ M o n   Y r < / K e y > < / a : K e y > < a : V a l u e   i : t y p e = " T a b l e W i d g e t B a s e V i e w S t a t e " / > < / a : K e y V a l u e O f D i a g r a m O b j e c t K e y a n y T y p e z b w N T n L X > < a : K e y V a l u e O f D i a g r a m O b j e c t K e y a n y T y p e z b w N T n L X > < a : K e y > < K e y > C o l u m n s \ D a y   o f   W e e k   N u m < / K e y > < / a : K e y > < a : V a l u e   i : t y p e = " T a b l e W i d g e t B a s e V i e w S t a t e " / > < / a : K e y V a l u e O f D i a g r a m O b j e c t K e y a n y T y p e z b w N T n L X > < a : K e y V a l u e O f D i a g r a m O b j e c t K e y a n y T y p e z b w N T n L X > < a : K e y > < K e y > C o l u m n s \ D O W < / K e y > < / a : K e y > < a : V a l u e   i : t y p e = " T a b l e W i d g e t B a s e V i e w S t a t e " / > < / a : K e y V a l u e O f D i a g r a m O b j e c t K e y a n y T y p e z b w N T n L X > < a : K e y V a l u e O f D i a g r a m O b j e c t K e y a n y T y p e z b w N T n L X > < a : K e y > < K e y > C o l u m n s \ W e e k   o f   Y e a r < / K e y > < / a : K e y > < a : V a l u e   i : t y p e = " T a b l e W i d g e t B a s e V i e w S t a t e " / > < / a : K e y V a l u e O f D i a g r a m O b j e c t K e y a n y T y p e z b w N T n L X > < a : K e y V a l u e O f D i a g r a m O b j e c t K e y a n y T y p e z b w N T n L X > < a : K e y > < K e y > C o l u m n s \ W e e k   S t a r t i n g   O n < / 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 C o l u m n s \ M o n t h   Y e a r   O r d e r 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 H o j a 1 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 H o j a 1 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K e y > < / a : K e y > < a : V a l u e   i : t y p e = " T a b l e W i d g e t B a s e V i e w S t a t e " / > < / a : K e y V a l u e O f D i a g r a m O b j e c t K e y a n y T y p e z b w N T n L X > < a : K e y V a l u e O f D i a g r a m O b j e c t K e y a n y T y p e z b w N T n L X > < a : K e y > < K e y > C o l u m n s \ M o n   Y e a r < / K e y > < / a : K e y > < a : V a l u e   i : t y p e = " T a b l e W i d g e t B a s e V i e w S t a t e " / > < / a : K e y V a l u e O f D i a g r a m O b j e c t K e y a n y T y p e z b w N T n L X > < a : K e y V a l u e O f D i a g r a m O b j e c t K e y a n y T y p e z b w N T n L X > < a : K e y > < K e y > C o l u m n s \ M o n   Y r < / K e y > < / a : K e y > < a : V a l u e   i : t y p e = " T a b l e W i d g e t B a s e V i e w S t a t e " / > < / a : K e y V a l u e O f D i a g r a m O b j e c t K e y a n y T y p e z b w N T n L X > < a : K e y V a l u e O f D i a g r a m O b j e c t K e y a n y T y p e z b w N T n L X > < a : K e y > < K e y > C o l u m n s \ D a y   o f   W e e k   N u m < / K e y > < / a : K e y > < a : V a l u e   i : t y p e = " T a b l e W i d g e t B a s e V i e w S t a t e " / > < / a : K e y V a l u e O f D i a g r a m O b j e c t K e y a n y T y p e z b w N T n L X > < a : K e y V a l u e O f D i a g r a m O b j e c t K e y a n y T y p e z b w N T n L X > < a : K e y > < K e y > C o l u m n s \ D O W < / K e y > < / a : K e y > < a : V a l u e   i : t y p e = " T a b l e W i d g e t B a s e V i e w S t a t e " / > < / a : K e y V a l u e O f D i a g r a m O b j e c t K e y a n y T y p e z b w N T n L X > < a : K e y V a l u e O f D i a g r a m O b j e c t K e y a n y T y p e z b w N T n L X > < a : K e y > < K e y > C o l u m n s \ W e e k   o f   Y e a r < / K e y > < / a : K e y > < a : V a l u e   i : t y p e = " T a b l e W i d g e t B a s e V i e w S t a t e " / > < / a : K e y V a l u e O f D i a g r a m O b j e c t K e y a n y T y p e z b w N T n L X > < a : K e y V a l u e O f D i a g r a m O b j e c t K e y a n y T y p e z b w N T n L X > < a : K e y > < K e y > C o l u m n s \ W e e k   S t a r t i n g   O n < / 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  S h o p p i n g 1 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  S h o p p i n g 1 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 C o l u m n s \ I n v o i c e   N o < / K e y > < / a : K e y > < a : V a l u e   i : t y p e = " T a b l e W i d g e t B a s e V i e w S t a t e " / > < / a : K e y V a l u e O f D i a g r a m O b j e c t K e y a n y T y p e z b w N T n L X > < a : K e y V a l u e O f D i a g r a m O b j e c t K e y a n y T y p e z b w N T n L X > < a : K e y > < K e y > C o l u m n s \ I n v o i c e   D a t e < / K e y > < / a : K e y > < a : V a l u e   i : t y p e = " T a b l e W i d g e t B a s e V i e w S t a t e " / > < / a : K e y V a l u e O f D i a g r a m O b j e c t K e y a n y T y p e z b w N T n L X > < a : K e y V a l u e O f D i a g r a m O b j e c t K e y a n y T y p e z b w N T n L X > < a : K e y > < K e y > C o l u m n s \ S h o p p i n g   M a l l < / K e y > < / a : K e y > < a : V a l u e   i : t y p e = " T a b l e W i d g e t B a s e V i e w S t a t e " / > < / a : K e y V a l u e O f D i a g r a m O b j e c t K e y a n y T y p e z b w N T n L X > < a : K e y V a l u e O f D i a g r a m O b j e c t K e y a n y T y p e z b w N T n L X > < a : K e y > < K e y > C o l u m n s \ D i s t r i c t < / 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 C o l u m n s \ P a y m e n t   M e t h o d < / K e y > < / a : K e y > < a : V a l u e   i : t y p e = " T a b l e W i d g e t B a s e V i e w S t a t e " / > < / a : K e y V a l u e O f D i a g r a m O b j e c t K e y a n y T y p e z b w N T n L X > < a : K e y V a l u e O f D i a g r a m O b j e c t K e y a n y T y p e z b w N T n L X > < a : K e y > < K e y > C o l u m n s \ Q u a n t i t y _ < / 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 C o l u m n s \ S a l e s _ < / 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 C a l e n d a r i o 1 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 C a l e n d a r i o 1 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K e y > < / a : K e y > < a : V a l u e   i : t y p e = " T a b l e W i d g e t B a s e V i e w S t a t e " / > < / a : K e y V a l u e O f D i a g r a m O b j e c t K e y a n y T y p e z b w N T n L X > < a : K e y V a l u e O f D i a g r a m O b j e c t K e y a n y T y p e z b w N T n L X > < a : K e y > < K e y > C o l u m n s \ M o n   Y e a r < / K e y > < / a : K e y > < a : V a l u e   i : t y p e = " T a b l e W i d g e t B a s e V i e w S t a t e " / > < / a : K e y V a l u e O f D i a g r a m O b j e c t K e y a n y T y p e z b w N T n L X > < a : K e y V a l u e O f D i a g r a m O b j e c t K e y a n y T y p e z b w N T n L X > < a : K e y > < K e y > C o l u m n s \ M o n   Y r < / K e y > < / a : K e y > < a : V a l u e   i : t y p e = " T a b l e W i d g e t B a s e V i e w S t a t e " / > < / a : K e y V a l u e O f D i a g r a m O b j e c t K e y a n y T y p e z b w N T n L X > < a : K e y V a l u e O f D i a g r a m O b j e c t K e y a n y T y p e z b w N T n L X > < a : K e y > < K e y > C o l u m n s \ D a y   o f   W e e k   N u m < / K e y > < / a : K e y > < a : V a l u e   i : t y p e = " T a b l e W i d g e t B a s e V i e w S t a t e " / > < / a : K e y V a l u e O f D i a g r a m O b j e c t K e y a n y T y p e z b w N T n L X > < a : K e y V a l u e O f D i a g r a m O b j e c t K e y a n y T y p e z b w N T n L X > < a : K e y > < K e y > C o l u m n s \ D O W < / K e y > < / a : K e y > < a : V a l u e   i : t y p e = " T a b l e W i d g e t B a s e V i e w S t a t e " / > < / a : K e y V a l u e O f D i a g r a m O b j e c t K e y a n y T y p e z b w N T n L X > < a : K e y V a l u e O f D i a g r a m O b j e c t K e y a n y T y p e z b w N T n L X > < a : K e y > < K e y > C o l u m n s \ W e e k   o f   Y e a r < / K e y > < / a : K e y > < a : V a l u e   i : t y p e = " T a b l e W i d g e t B a s e V i e w S t a t e " / > < / a : K e y V a l u e O f D i a g r a m O b j e c t K e y a n y T y p e z b w N T n L X > < a : K e y V a l u e O f D i a g r a m O b j e c t K e y a n y T y p e z b w N T n L X > < a : K e y > < K e y > C o l u m n s \ W e e k   S t a r t i n g   O n < / 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 C o l u m n s \ M o n t h   Y e a r   O r d e r 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  S h o p p i n g 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  S h o p p i n g 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 C o l u m n s \ I n v o i c e   N o < / K e y > < / a : K e y > < a : V a l u e   i : t y p e = " T a b l e W i d g e t B a s e V i e w S t a t e " / > < / a : K e y V a l u e O f D i a g r a m O b j e c t K e y a n y T y p e z b w N T n L X > < a : K e y V a l u e O f D i a g r a m O b j e c t K e y a n y T y p e z b w N T n L X > < a : K e y > < K e y > C o l u m n s \ I n v o i c e   D a t e < / K e y > < / a : K e y > < a : V a l u e   i : t y p e = " T a b l e W i d g e t B a s e V i e w S t a t e " / > < / a : K e y V a l u e O f D i a g r a m O b j e c t K e y a n y T y p e z b w N T n L X > < a : K e y V a l u e O f D i a g r a m O b j e c t K e y a n y T y p e z b w N T n L X > < a : K e y > < K e y > C o l u m n s \ S h o p p i n g   M a l l < / K e y > < / a : K e y > < a : V a l u e   i : t y p e = " T a b l e W i d g e t B a s e V i e w S t a t e " / > < / a : K e y V a l u e O f D i a g r a m O b j e c t K e y a n y T y p e z b w N T n L X > < a : K e y V a l u e O f D i a g r a m O b j e c t K e y a n y T y p e z b w N T n L X > < a : K e y > < K e y > C o l u m n s \ D i s t r i c t < / 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 C o l u m n s \ P a y m e n t   M e t h o d < / K e y > < / a : K e y > < a : V a l u e   i : t y p e = " T a b l e W i d g e t B a s e V i e w S t a t e " / > < / a : K e y V a l u e O f D i a g r a m O b j e c t K e y a n y T y p e z b w N T n L X > < a : K e y V a l u e O f D i a g r a m O b j e c t K e y a n y T y p e z b w N T n L X > < a : K e y > < K e y > C o l u m n s \ Q u a n t i t y _ < / 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 C o l u m n s \ S a l e s _ < / 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  S h o p p i n g _ 3 f 5 a 0 9 4 e - 5 6 a 1 - 4 4 f 3 - a 8 1 0 - 3 9 4 4 f 7 9 2 f 3 d 1 < / K e y > < V a l u e   x m l n s : a = " h t t p : / / s c h e m a s . d a t a c o n t r a c t . o r g / 2 0 0 4 / 0 7 / M i c r o s o f t . A n a l y s i s S e r v i c e s . C o m m o n " > < a : H a s F o c u s > t r u e < / a : H a s F o c u s > < a : S i z e A t D p i 9 6 > 1 4 9 < / a : S i z e A t D p i 9 6 > < a : V i s i b l e > t r u e < / a : V i s i b l e > < / V a l u e > < / K e y V a l u e O f s t r i n g S a n d b o x E d i t o r . M e a s u r e G r i d S t a t e S c d E 3 5 R y > < K e y V a l u e O f s t r i n g S a n d b o x E d i t o r . M e a s u r e G r i d S t a t e S c d E 3 5 R y > < K e y > C a l e n d a r i o _ 9 4 1 8 b e 0 d - b d 7 6 - 4 e b 5 - b 2 b c - 8 1 5 3 9 2 3 c 2 f 1 9 < / K e y > < V a l u e   x m l n s : a = " h t t p : / / s c h e m a s . d a t a c o n t r a c t . o r g / 2 0 0 4 / 0 7 / M i c r o s o f t . A n a l y s i s S e r v i c e s . C o m m o n " > < a : H a s F o c u s > t r u e < / a : H a s F o c u s > < a : S i z e A t D p i 9 6 > 1 1 3 < / a : S i z e A t D p i 9 6 > < a : V i s i b l e > t r u e < / a : V i s i b l e > < / V a l u e > < / K e y V a l u e O f s t r i n g S a n d b o x E d i t o r . M e a s u r e G r i d S t a t e S c d E 3 5 R y > < K e y V a l u e O f s t r i n g S a n d b o x E d i t o r . M e a s u r e G r i d S t a t e S c d E 3 5 R y > < K e y > C u s t o m e r   S h o p p i n g - 1 0 7 d 0 b 5 7 - e 3 e e - 4 e e d - 9 0 9 2 - 7 7 c 9 e c b 1 1 1 8 a < / K e y > < V a l u e   x m l n s : a = " h t t p : / / s c h e m a s . d a t a c o n t r a c t . o r g / 2 0 0 4 / 0 7 / M i c r o s o f t . A n a l y s i s S e r v i c e s . C o m m o n " > < a : H a s F o c u s > t r u e < / a : H a s F o c u s > < a : S i z e A t D p i 9 6 > 1 1 3 < / a : S i z e A t D p i 9 6 > < a : V i s i b l e > t r u e < / a : V i s i b l e > < / V a l u e > < / K e y V a l u e O f s t r i n g S a n d b o x E d i t o r . M e a s u r e G r i d S t a t e S c d E 3 5 R y > < K e y V a l u e O f s t r i n g S a n d b o x E d i t o r . M e a s u r e G r i d S t a t e S c d E 3 5 R y > < K e y > C a l e n d a r i o - 1 f 1 1 b 6 7 5 - 0 a d 1 - 4 5 a 2 - 9 b e a - 5 3 d 4 9 d 7 2 b b f 9 < / 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3.xml>��< ? x m l   v e r s i o n = " 1 . 0 "   e n c o d i n g = " U T F - 1 6 " ? > < G e m i n i   x m l n s = " h t t p : / / g e m i n i / p i v o t c u s t o m i z a t i o n / 8 d 8 6 3 4 f c - f 4 4 8 - 4 e 2 d - 8 d d 7 - 6 b 2 3 6 0 5 6 3 b 6 5 " > < C u s t o m C o n t e n t > < ! [ C D A T A [ < ? x m l   v e r s i o n = " 1 . 0 "   e n c o d i n g = " u t f - 1 6 " ? > < S e t t i n g s > < C a l c u l a t e d F i e l d s > < i t e m > < M e a s u r e N a m e > S a l e s < / M e a s u r e N a m e > < D i s p l a y N a m e > S a l e s < / D i s p l a y N a m e > < V i s i b l e > F a l s e < / V i s i b l e > < / i t e m > < i t e m > < M e a s u r e N a m e > Q u a n t i t y < / M e a s u r e N a m e > < D i s p l a y N a m e > Q u a n t i t y < / D i s p l a y N a m e > < V i s i b l e > F a l s e < / V i s i b l e > < / i t e m > < i t e m > < M e a s u r e N a m e > A v e r a g e   P r i c e < / M e a s u r e N a m e > < D i s p l a y N a m e > A v e r a g e   P r i c e < / D i s p l a y N a m e > < V i s i b l e > F a l s e < / V i s i b l e > < / i t e m > < / C a l c u l a t e d F i e l d s > < S A H o s t H a s h > 0 < / S A H o s t H a s h > < G e m i n i F i e l d L i s t V i s i b l e > T r u e < / G e m i n i F i e l d L i s t V i s i b l e > < / S e t t i n g s > ] ] > < / C u s t o m C o n t e n t > < / G e m i n i > 
</file>

<file path=customXml/item24.xml>��< ? x m l   v e r s i o n = " 1 . 0 "   e n c o d i n g = " U T F - 1 6 " ? > < G e m i n i   x m l n s = " h t t p : / / g e m i n i / p i v o t c u s t o m i z a t i o n / 3 b 1 7 0 2 7 1 - 2 5 8 f - 4 b a b - 8 b 7 8 - 0 a 2 4 4 4 0 2 9 c 5 7 " > < C u s t o m C o n t e n t > < ! [ C D A T A [ < ? x m l   v e r s i o n = " 1 . 0 "   e n c o d i n g = " u t f - 1 6 " ? > < S e t t i n g s > < C a l c u l a t e d F i e l d s > < i t e m > < M e a s u r e N a m e > S a l e s < / M e a s u r e N a m e > < D i s p l a y N a m e > S a l e s < / D i s p l a y N a m e > < V i s i b l e > F a l s e < / V i s i b l e > < / i t e m > < i t e m > < M e a s u r e N a m e > Q u a n t i t y < / M e a s u r e N a m e > < D i s p l a y N a m e > Q u a n t i t y < / D i s p l a y N a m e > < V i s i b l e > F a l s e < / V i s i b l e > < / i t e m > < i t e m > < M e a s u r e N a m e > A v e r a g e   P r i c e < / M e a s u r e N a m e > < D i s p l a y N a m e > A v e r a g e   P r i c e < / 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5 . 1 0 7 5 ] ] > < / 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 2 0 2 3 - 0 8 - 3 1 T 2 0 : 3 5 : 4 9 . 3 3 3 2 6 1 4 - 0 5 : 0 0 < / L a s t P r o c e s s e d T i m e > < / D a t a M o d e l i n g S a n d b o x . S e r i a l i z e d S a n d b o x E r r o r C a c h e > ] ] > < / C u s t o m C o n t e n t > < / G e m i n i > 
</file>

<file path=customXml/item3.xml>��< ? x m l   v e r s i o n = " 1 . 0 "   e n c o d i n g = " U T F - 1 6 " ? > < G e m i n i   x m l n s = " h t t p : / / g e m i n i / p i v o t c u s t o m i z a t i o n / T a b l e X M L _ C u s t o m e r   S h o p p i n g _ 3 f 5 a 0 9 4 e - 5 6 a 1 - 4 4 f 3 - a 8 1 0 - 3 9 4 4 f 7 9 2 f 3 d 1 " > < 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 / & g t ; & l t ; C o l u m n W i d t h s & g t ; & l t ; i t e m & g t ; & l t ; k e y & g t ; & l t ; s t r i n g & g t ; I n v o i c e   N o & l t ; / s t r i n g & g t ; & l t ; / k e y & g t ; & l t ; v a l u e & g t ; & l t ; i n t & g t ; 1 5 9 & l t ; / i n t & g t ; & l t ; / v a l u e & g t ; & l t ; / i t e m & g t ; & l t ; i t e m & g t ; & l t ; k e y & g t ; & l t ; s t r i n g & g t ; I n v o i c e   D a t e & l t ; / s t r i n g & g t ; & l t ; / k e y & g t ; & l t ; v a l u e & g t ; & l t ; i n t & g t ; 1 5 6 & l t ; / i n t & g t ; & l t ; / v a l u e & g t ; & l t ; / i t e m & g t ; & l t ; i t e m & g t ; & l t ; k e y & g t ; & l t ; s t r i n g & g t ; S h o p p i n g   M a l l & l t ; / s t r i n g & g t ; & l t ; / k e y & g t ; & l t ; v a l u e & g t ; & l t ; i n t & g t ; 1 2 4 & l t ; / i n t & g t ; & l t ; / v a l u e & g t ; & l t ; / i t e m & g t ; & l t ; i t e m & g t ; & l t ; k e y & g t ; & l t ; s t r i n g & g t ; D i s t r i c t & l t ; / s t r i n g & g t ; & l t ; / k e y & g t ; & l t ; v a l u e & g t ; & l t ; i n t & g t ; 8 0 & l t ; / i n t & g t ; & l t ; / v a l u e & g t ; & l t ; / i t e m & g t ; & l t ; i t e m & g t ; & l t ; k e y & g t ; & l t ; s t r i n g & g t ; C u s t o m e r   I D & l t ; / s t r i n g & g t ; & l t ; / k e y & g t ; & l t ; v a l u e & g t ; & l t ; i n t & g t ; 1 1 2 & l t ; / i n t & g t ; & l t ; / v a l u e & g t ; & l t ; / i t e m & g t ; & l t ; i t e m & g t ; & l t ; k e y & g t ; & l t ; s t r i n g & g t ; G e n d e r & l t ; / s t r i n g & g t ; & l t ; / k e y & g t ; & l t ; v a l u e & g t ; & l t ; i n t & g t ; 8 2 & l t ; / i n t & g t ; & l t ; / v a l u e & g t ; & l t ; / i t e m & g t ; & l t ; i t e m & g t ; & l t ; k e y & g t ; & l t ; s t r i n g & g t ; A g e & l t ; / s t r i n g & g t ; & l t ; / k e y & g t ; & l t ; v a l u e & g t ; & l t ; i n t & g t ; 6 0 & l t ; / i n t & g t ; & l t ; / v a l u e & g t ; & l t ; / i t e m & g t ; & l t ; i t e m & g t ; & l t ; k e y & g t ; & l t ; s t r i n g & g t ; C a t e g o r y & l t ; / s t r i n g & g t ; & l t ; / k e y & g t ; & l t ; v a l u e & g t ; & l t ; i n t & g t ; 9 1 & l t ; / i n t & g t ; & l t ; / v a l u e & g t ; & l t ; / i t e m & g t ; & l t ; i t e m & g t ; & l t ; k e y & g t ; & l t ; s t r i n g & g t ; P a y m e n t   M e t h o d & l t ; / s t r i n g & g t ; & l t ; / k e y & g t ; & l t ; v a l u e & g t ; & l t ; i n t & g t ; 1 4 3 & l t ; / i n t & g t ; & l t ; / v a l u e & g t ; & l t ; / i t e m & g t ; & l t ; i t e m & g t ; & l t ; k e y & g t ; & l t ; s t r i n g & g t ; Q u a n t i t y _ & l t ; / s t r i n g & g t ; & l t ; / k e y & g t ; & l t ; v a l u e & g t ; & l t ; i n t & g t ; 9 6 & l t ; / i n t & g t ; & l t ; / v a l u e & g t ; & l t ; / i t e m & g t ; & l t ; i t e m & g t ; & l t ; k e y & g t ; & l t ; s t r i n g & g t ; P r i c e & l t ; / s t r i n g & g t ; & l t ; / k e y & g t ; & l t ; v a l u e & g t ; & l t ; i n t & g t ; 6 7 & l t ; / i n t & g t ; & l t ; / v a l u e & g t ; & l t ; / i t e m & g t ; & l t ; i t e m & g t ; & l t ; k e y & g t ; & l t ; s t r i n g & g t ; S a l e s _ & l t ; / s t r i n g & g t ; & l t ; / k e y & g t ; & l t ; v a l u e & g t ; & l t ; i n t & g t ; 7 5 & l t ; / i n t & g t ; & l t ; / v a l u e & g t ; & l t ; / i t e m & g t ; & l t ; / C o l u m n W i d t h s & g t ; & l t ; C o l u m n D i s p l a y I n d e x & g t ; & l t ; i t e m & g t ; & l t ; k e y & g t ; & l t ; s t r i n g & g t ; I n v o i c e   N o & l t ; / s t r i n g & g t ; & l t ; / k e y & g t ; & l t ; v a l u e & g t ; & l t ; i n t & g t ; 0 & l t ; / i n t & g t ; & l t ; / v a l u e & g t ; & l t ; / i t e m & g t ; & l t ; i t e m & g t ; & l t ; k e y & g t ; & l t ; s t r i n g & g t ; I n v o i c e   D a t e & l t ; / s t r i n g & g t ; & l t ; / k e y & g t ; & l t ; v a l u e & g t ; & l t ; i n t & g t ; 1 & l t ; / i n t & g t ; & l t ; / v a l u e & g t ; & l t ; / i t e m & g t ; & l t ; i t e m & g t ; & l t ; k e y & g t ; & l t ; s t r i n g & g t ; S h o p p i n g   M a l l & l t ; / s t r i n g & g t ; & l t ; / k e y & g t ; & l t ; v a l u e & g t ; & l t ; i n t & g t ; 2 & l t ; / i n t & g t ; & l t ; / v a l u e & g t ; & l t ; / i t e m & g t ; & l t ; i t e m & g t ; & l t ; k e y & g t ; & l t ; s t r i n g & g t ; D i s t r i c t & l t ; / s t r i n g & g t ; & l t ; / k e y & g t ; & l t ; v a l u e & g t ; & l t ; i n t & g t ; 3 & l t ; / i n t & g t ; & l t ; / v a l u e & g t ; & l t ; / i t e m & g t ; & l t ; i t e m & g t ; & l t ; k e y & g t ; & l t ; s t r i n g & g t ; C u s t o m e r   I D & l t ; / s t r i n g & g t ; & l t ; / k e y & g t ; & l t ; v a l u e & g t ; & l t ; i n t & g t ; 4 & l t ; / i n t & g t ; & l t ; / v a l u e & g t ; & l t ; / i t e m & g t ; & l t ; i t e m & g t ; & l t ; k e y & g t ; & l t ; s t r i n g & g t ; G e n d e r & l t ; / s t r i n g & g t ; & l t ; / k e y & g t ; & l t ; v a l u e & g t ; & l t ; i n t & g t ; 5 & l t ; / i n t & g t ; & l t ; / v a l u e & g t ; & l t ; / i t e m & g t ; & l t ; i t e m & g t ; & l t ; k e y & g t ; & l t ; s t r i n g & g t ; A g e & l t ; / s t r i n g & g t ; & l t ; / k e y & g t ; & l t ; v a l u e & g t ; & l t ; i n t & g t ; 6 & l t ; / i n t & g t ; & l t ; / v a l u e & g t ; & l t ; / i t e m & g t ; & l t ; i t e m & g t ; & l t ; k e y & g t ; & l t ; s t r i n g & g t ; C a t e g o r y & l t ; / s t r i n g & g t ; & l t ; / k e y & g t ; & l t ; v a l u e & g t ; & l t ; i n t & g t ; 7 & l t ; / i n t & g t ; & l t ; / v a l u e & g t ; & l t ; / i t e m & g t ; & l t ; i t e m & g t ; & l t ; k e y & g t ; & l t ; s t r i n g & g t ; P a y m e n t   M e t h o d & l t ; / s t r i n g & g t ; & l t ; / k e y & g t ; & l t ; v a l u e & g t ; & l t ; i n t & g t ; 8 & l t ; / i n t & g t ; & l t ; / v a l u e & g t ; & l t ; / i t e m & g t ; & l t ; i t e m & g t ; & l t ; k e y & g t ; & l t ; s t r i n g & g t ; Q u a n t i t y _ & l t ; / s t r i n g & g t ; & l t ; / k e y & g t ; & l t ; v a l u e & g t ; & l t ; i n t & g t ; 9 & l t ; / i n t & g t ; & l t ; / v a l u e & g t ; & l t ; / i t e m & g t ; & l t ; i t e m & g t ; & l t ; k e y & g t ; & l t ; s t r i n g & g t ; P r i c e & l t ; / s t r i n g & g t ; & l t ; / k e y & g t ; & l t ; v a l u e & g t ; & l t ; i n t & g t ; 1 0 & l t ; / i n t & g t ; & l t ; / v a l u e & g t ; & l t ; / i t e m & g t ; & l t ; i t e m & g t ; & l t ; k e y & g t ; & l t ; s t r i n g & g t ; S a l e s _ & l t ; / s t r i n g & g t ; & l t ; / k e y & g t ; & l t ; v a l u e & g t ; & l t ; i n t & g t ; 1 1 & l t ; / i n t & g t ; & l t ; / v a l u e & g t ; & l t ; / i t e m & g t ; & l t ; / C o l u m n D i s p l a y I n d e x & g t ; & l t ; C o l u m n F r o z e n   / & g t ; & l t ; C o l u m n C h e c k e d   / & g t ; & l t ; C o l u m n F i l t e r   / & g t ; & l t ; S e l e c t i o n F i l t e r   / & g t ; & l t ; F i l t e r P a r a m e t e r s   / & g t ; & l t ; I s S o r t D e s c e n d i n g & g t ; f a l s e & l t ; / I s S o r t D e s c e n d i n g & g t ; & l t ; / T a b l e W i d g e t G r i d S e r i a l i z a t i o n & g t ; < / C u s t o m C o n t e n t > < / G e m i n i > 
</file>

<file path=customXml/item4.xml><?xml version="1.0" encoding="utf-8"?>
<p:properties xmlns:p="http://schemas.microsoft.com/office/2006/metadata/properties" xmlns:xsi="http://www.w3.org/2001/XMLSchema-instance" xmlns:pc="http://schemas.microsoft.com/office/infopath/2007/PartnerControls">
  <documentManagement>
    <_activity xmlns="7d99599b-d2d7-4beb-857b-7d60151d184b" xsi:nil="true"/>
  </documentManagement>
</p:properties>
</file>

<file path=customXml/item5.xml>��< ? x m l   v e r s i o n = " 1 . 0 "   e n c o d i n g = " U T F - 1 6 " ? > < G e m i n i   x m l n s = " h t t p : / / g e m i n i / p i v o t c u s t o m i z a t i o n / S h o w I m p l i c i t M e a s u r e s " > < C u s t o m C o n t e n t > < ! [ C D A T A [ F a l s e ] ] > < / C u s t o m C o n t e n t > < / G e m i n i > 
</file>

<file path=customXml/item6.xml>��< ? x m l   v e r s i o n = " 1 . 0 "   e n c o d i n g = " U T F - 1 6 " ? > < G e m i n i   x m l n s = " h t t p : / / g e m i n i / p i v o t c u s t o m i z a t i o n / 2 3 3 7 3 e d c - 5 c 2 9 - 4 1 5 7 - 8 7 d f - 1 0 b 1 4 1 d 8 9 e 3 e " > < C u s t o m C o n t e n t > < ! [ C D A T A [ < ? x m l   v e r s i o n = " 1 . 0 "   e n c o d i n g = " u t f - 1 6 " ? > < S e t t i n g s > < C a l c u l a t e d F i e l d s > < i t e m > < M e a s u r e N a m e > S a l e s < / M e a s u r e N a m e > < D i s p l a y N a m e > S a l e s < / D i s p l a y N a m e > < V i s i b l e > F a l s e < / V i s i b l e > < / i t e m > < i t e m > < M e a s u r e N a m e > Q u a n t i t y < / M e a s u r e N a m e > < D i s p l a y N a m e > Q u a n t i t y < / D i s p l a y N a m e > < V i s i b l e > F a l s e < / V i s i b l e > < / i t e m > < i t e m > < M e a s u r e N a m e > A v e r a g e   P r i c e < / M e a s u r e N a m e > < D i s p l a y N a m e > A v e r a g e   P r i c e < / D i s p l a y N a m e > < V i s i b l e > F a l s e < / V i s i b l e > < / i t e m > < / C a l c u l a t e d F i e l d s > < S A H o s t H a s h > 0 < / S A H o s t H a s h > < G e m i n i F i e l d L i s t V i s i b l e > T r u e < / G e m i n i F i e l d L i s t V i s i b l e > < / S e t t i n g s > ] ] > < / C u s t o m C o n t e n t > < / G e m i n i > 
</file>

<file path=customXml/item7.xml>��< ? x m l   v e r s i o n = " 1 . 0 "   e n c o d i n g = " U T F - 1 6 " ? > < G e m i n i   x m l n s = " h t t p : / / g e m i n i / p i v o t c u s t o m i z a t i o n / S h o w H i d d e n " > < C u s t o m C o n t e n t > < ! [ C D A T A [ T r u e ] ] > < / C u s t o m C o n t e n t > < / G e m i n i > 
</file>

<file path=customXml/item8.xml>��< ? x m l   v e r s i o n = " 1 . 0 "   e n c o d i n g = " U T F - 1 6 " ? > < G e m i n i   x m l n s = " h t t p : / / g e m i n i / p i v o t c u s t o m i z a t i o n / T a b l e C o u n t I n S a n d b o x " > < C u s t o m C o n t e n t > 2 < / C u s t o m C o n t e n t > < / G e m i n i > 
</file>

<file path=customXml/item9.xml>��< ? x m l   v e r s i o n = " 1 . 0 "   e n c o d i n g = " u t f - 1 6 " ? > < D a t a M a s h u p   s q m i d = " 6 8 c b 1 e 9 f - b 2 9 3 - 4 d 0 6 - 9 5 7 9 - f 1 0 3 5 1 2 8 6 3 6 9 "   x m l n s = " h t t p : / / s c h e m a s . m i c r o s o f t . c o m / D a t a M a s h u p " > A A A A A J c G A A B Q S w M E F A A C A A g A u 4 I d V / G / e 4 e k A A A A 9 g A A A B I A H A B D b 2 5 m a W c v U G F j a 2 F n Z S 5 4 b W w g o h g A K K A U A A A A A A A A A A A A A A A A A A A A A A A A A A A A h Y + 9 D o I w G E V f h X S n P 8 i g 5 K M M r p K Y k B D X p l R o h G J o s b y b g 4 / k K 4 h R 1 M 3 x n n u G e + / X G 2 R T 1 w Y X N V j d m x Q x T F G g j O w r b e o U j e 4 Y r l H G Y S / k S d Q q m G V j k 8 l W K W q c O y e E e O + x X + F + q E l E K S O H f F f I R n U C f W T 9 X w 6 1 s U 4 Y q R C H 8 j W G R 5 i x D Y 5 p j C m Q B U K u z V e I 5 r 3 P 9 g f C d m z d O C i u b F i U Q J Y I 5 P 2 B P w B Q S w M E F A A C A A g A u 4 I d 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u C H V e 2 Z n t 1 k Q M A A F s S A A A T A B w A R m 9 y b X V s Y X M v U 2 V j d G l v b j E u b S C i G A A o o B Q A A A A A A A A A A A A A A A A A A A A A A A A A A A D t V 9 9 v 2 k g Q f o + U / 2 G 1 f Y H K R Q K 1 9 9 C K B 9 e m L U q D C V B F F Y 7 Q Y k / N X u x d u r v m Q q P 8 7 x 3 b G A g 2 y e V 0 O u k k e G G Y W c + P b 7 7 x s B o C w 6 U g 4 + K 7 / e H 8 7 P x M L 5 i C k D g s B h E y x S X p k h j M + R n B j 6 d 4 B A I 1 v b s A 4 t a 1 V L d z K W 8 b n 3 g M L U c K A 8 L o B n X f + y 7 o W y O X / o U M e S T 9 o Z J r j C L 9 n d / W X a z v a N M i I o 1 j i x i V Q t M q w n y R f 7 L 2 b L w A M B i r C H o / 7 R t I u j S 3 U e u C i 7 B L 8 y P 0 5 m H q M s N u N k + / o j 0 R s D n 8 Y q H U Z K l k I l c c R Y q + J m y O m Q 4 z n Y E v w E J Q u r E X z i L T j d G O 4 3 H A Y q Z 0 N 0 v t p r n 1 P u F L S Q K W z D k G 2 D m d K C b 0 D 6 k S R 8 Z p I i b r J e j G 0 V y s + 3 u K S Q P F y v E k C V F + s M g 9 / Q 5 M o b I v z B 9 v W 5 m T X H u J 2 C 7 I I E 2 q J p e t j 5 w v f R u 4 M 6 W 2 T k c 2 M W s M V T W G I / I H u Q a 4 P Z K P d 1 1 5 K D + N T 9 U X l 1 v H h i n D R U Q 8 U c H k K k U b 1 K a I q G R O k S Q h H L h + a J 6 f c V H f t X 2 q v 6 J O q o 1 M Q J H x Q i 6 X m A S t J b 2 j V y 1 X B m m C L H 8 B 5 T X z g 0 2 A m d 4 E a A V 6 h d y f u h D z h G N t X W p h 9 g V 1 d L f d t g g S B x 2 J q N v u v O t Y 5 C p F U o 7 N O o b u T m w N p N i n 5 g u J X 1 T 2 n 3 K e i 5 X k A c y E r H S z N I V 1 Y 1 E C N 0 t Y H F c e D b k 2 i g e m Y t g C z 8 O K D U s P a 0 j F I q h S N M A 8 I q n W l d N L t s 7 o M E v A L G Q 1 x s + U C c N N z Y Q u M d 9 t m S J N 5 q C Q s V v A C 0 C Z J g G O o Z D J X E E N / i M Q L I E N a x q H b a r g T f v F L z K Q t A 7 y r T 1 / M 9 X i T s s R I Z e Z 4 h B 9 6 p Z y D f y 7 O e u 7 9 H E L 6 O d C 2 u s A t a N N D n v g U 6 e U 6 9 G n w 0 J D L g v N Y R O y V 0 k h P 2 o C H e b C f g M e Q d l + l v J P 9 i t r h B 1 B h R 2 P 4 N 5 n / F 4 e Q x x U K V j M c Z w Y Y Z G C C I V d P n Y Y F r E P 2 9 / O u 4 X r F g e P A A s W Z F o W f / N 6 m h d 8 b M A 7 z 5 Z 7 J K u s 0 D L k P y B 2 + 2 8 y u 5 M H u q p p 6 6 z o a 5 l D I c z o w S 5 4 O o d n d g N p d J o v 3 w / O e / + b R t B 8 h q 9 G B Y r 5 n g B X 8 R W Q N / g H L E o V v i v H q c K i s T N M M I u M W 7 b f 0 4 H i R u L f J d 8 e u K O e T R z 7 4 6 g 3 s v 2 P n j d x 7 M s h u f D c / m f P H 4 6 8 7 z 1 n 4 p F P / Y H 9 9 b R x T h v n t H F O G + e 0 c f 6 H G 2 d 3 9 T 6 6 a p 6 + f 1 e X j S v / E r F k o T 5 d w E 8 X 8 H / n A v 7 k 9 f o 3 U E s B A i 0 A F A A C A A g A u 4 I d V / G / e 4 e k A A A A 9 g A A A B I A A A A A A A A A A A A A A A A A A A A A A E N v b m Z p Z y 9 Q Y W N r Y W d l L n h t b F B L A Q I t A B Q A A g A I A L u C H V c P y u m r p A A A A O k A A A A T A A A A A A A A A A A A A A A A A P A A A A B b Q 2 9 u d G V u d F 9 U e X B l c 1 0 u e G 1 s U E s B A i 0 A F A A C A A g A u 4 I d V 7 Z m e 3 W R A w A A W x I A A B M A A A A A A A A A A A A A A A A A 4 Q E A A E Z v c m 1 1 b G F z L 1 N l Y 3 R p b 2 4 x L m 1 Q S w U G A A A A A A M A A w D C A A A A v w 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1 U I A A A A A A A C z Q 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2 F s Z W 5 k Y X J p b z w v S X R l b V B h d G g + P C 9 J d G V t T G 9 j Y X R p b 2 4 + P F N 0 Y W J s Z U V u d H J p Z X M + P E V u d H J 5 I F R 5 c G U 9 I k l z U H J p d m F 0 Z S I g V m F s d W U 9 I m w w I i A v P j x F b n R y e S B U e X B l P S J C d W Z m Z X J O Z X h 0 U m V m c m V z a C I g V m F s d W U 9 I m w x I i A v P j x F b n R y e S B U e X B l P S J G a W x s R W 5 h Y m x l Z C I g V m F s d W U 9 I m w w I i A v P j x F b n R y e S B U e X B l P S J G a W x s T 2 J q Z W N 0 V H l w Z S I g V m F s d W U 9 I n N D b 2 5 u Z W N 0 a W 9 u T 2 5 s e S I g L z 4 8 R W 5 0 c n k g V H l w Z T 0 i R m l s b F R v R G F 0 Y U 1 v Z G V s R W 5 h Y m x l Z C I g V m F s d W U 9 I m w x I i A v P j x F b n R y e S B U e X B l P S J S Z X N 1 b H R U e X B l I i B W Y W x 1 Z T 0 i c 1 R h Y m x l I i A v P j x F b n R y e S B U e X B l P S J O Y W 1 l V X B k Y X R l Z E F m d G V y R m l s b C I g V m F s d W U 9 I m w w I i A v P j x F b n R y e S B U e X B l P S J O Y X Z p Z 2 F 0 a W 9 u U 3 R l c E 5 h b W U i I F Z h b H V l P S J z T m F 2 Z W d h Y 2 n D s 2 4 i I C 8 + P E V u d H J 5 I F R 5 c G U 9 I k Z p b G x l Z E N v b X B s Z X R l U m V z d W x 0 V G 9 X b 3 J r c 2 h l Z X Q i I F Z h b H V l P S J s M C I g L z 4 8 R W 5 0 c n k g V H l w Z T 0 i Q W R k Z W R U b 0 R h d G F N b 2 R l b C I g V m F s d W U 9 I m w x I i A v P j x F b n R y e S B U e X B l P S J G a W x s Q 2 9 1 b n Q i I F Z h b H V l P S J s N z k 3 I i A v P j x F b n R y e S B U e X B l P S J G a W x s R X J y b 3 J D b 2 R l I i B W Y W x 1 Z T 0 i c 1 V u a 2 5 v d 2 4 i I C 8 + P E V u d H J 5 I F R 5 c G U 9 I k Z p b G x F c n J v c k N v d W 5 0 I i B W Y W x 1 Z T 0 i b D A i I C 8 + P E V u d H J 5 I F R 5 c G U 9 I k Z p b G x M Y X N 0 V X B k Y X R l Z C I g V m F s d W U 9 I m Q y M D I z L T A 4 L T I 5 V D E 4 O j A 1 O j Q 4 L j U y M z c z M D F a I i A v P j x F b n R y e S B U e X B l P S J G a W x s Q 2 9 s d W 1 u V H l w Z X M i I F Z h b H V l P S J z Q 1 F N R E F 3 W U d C Z 1 l E Q m d N S k J n T T 0 i I C 8 + P E V u d H J 5 I F R 5 c G U 9 I k Z p b G x D b 2 x 1 b W 5 O Y W 1 l c y I g V m F s d W U 9 I n N b J n F 1 b 3 Q 7 R G F 0 Z S Z x d W 9 0 O y w m c X V v d D t Z Z W F y J n F 1 b 3 Q 7 L C Z x d W 9 0 O 0 1 v b n R o I E 5 1 b S Z x d W 9 0 O y w m c X V v d D t E Y X k m c X V v d D s s J n F 1 b 3 Q 7 T W 9 u d G g m c X V v d D s s J n F 1 b 3 Q 7 T W 9 u J n F 1 b 3 Q 7 L C Z x d W 9 0 O 0 1 v b i B Z Z W F y J n F 1 b 3 Q 7 L C Z x d W 9 0 O 0 1 v b i B Z c i Z x d W 9 0 O y w m c X V v d D t E Y X k g b 2 Y g V 2 V l a y B O d W 0 m c X V v d D s s J n F 1 b 3 Q 7 R E 9 X J n F 1 b 3 Q 7 L C Z x d W 9 0 O 1 d l Z W s g b 2 Y g W W V h c i Z x d W 9 0 O y w m c X V v d D t X Z W V r I F N 0 Y X J 0 a W 5 n I E 9 u J n F 1 b 3 Q 7 L C Z x d W 9 0 O 1 F 1 Y X J 0 Z X I m c X V v d D s s J n F 1 b 3 Q 7 T W 9 u d G g g W W V h c i B P c m R l c i Z x d W 9 0 O 1 0 i I C 8 + P E V u d H J 5 I F R 5 c G U 9 I k Z p b G x T d G F 0 d X M i I F Z h b H V l P S J z Q 2 9 t c G x l d G U i I C 8 + P E V u d H J 5 I F R 5 c G U 9 I l F 1 Z X J 5 S U Q i I F Z h b H V l P S J z M D h i Z j Y 3 N D g t M j h l O C 0 0 N j c z L T k 5 Z j I t Z m R h M T U 3 N j J h O D N h I i A v P j x F b n R y e S B U e X B l P S J S Z W x h d G l v b n N o a X B J b m Z v Q 2 9 u d G F p b m V y I i B W Y W x 1 Z T 0 i c 3 s m c X V v d D t j b 2 x 1 b W 5 D b 3 V u d C Z x d W 9 0 O z o x N C w m c X V v d D t r Z X l D b 2 x 1 b W 5 O Y W 1 l c y Z x d W 9 0 O z p b X S w m c X V v d D t x d W V y e V J l b G F 0 a W 9 u c 2 h p c H M m c X V v d D s 6 W 1 0 s J n F 1 b 3 Q 7 Y 2 9 s d W 1 u S W R l b n R p d G l l c y Z x d W 9 0 O z p b J n F 1 b 3 Q 7 U 2 V j d G l v b j E v Q 2 F s Z W 5 k Y X J p b y 9 U a X B v I G N h b W J p Y W R v L n t E Y X R l L D B 9 J n F 1 b 3 Q 7 L C Z x d W 9 0 O 1 N l Y 3 R p b 2 4 x L 0 N h b G V u Z G F y a W 8 v V G l w b y B j Y W 1 i a W F k b y 5 7 W W V h c i w x f S Z x d W 9 0 O y w m c X V v d D t T Z W N 0 a W 9 u M S 9 D Y W x l b m R h c m l v L 1 R p c G 8 g Y 2 F t Y m l h Z G 8 u e 0 1 v b n R o I E 5 1 b S w y f S Z x d W 9 0 O y w m c X V v d D t T Z W N 0 a W 9 u M S 9 D Y W x l b m R h c m l v L 1 R p c G 8 g Y 2 F t Y m l h Z G 8 u e 0 R h e S w z f S Z x d W 9 0 O y w m c X V v d D t T Z W N 0 a W 9 u M S 9 D Y W x l b m R h c m l v L 1 R p c G 8 g Y 2 F t Y m l h Z G 8 u e 0 1 v b n R o L D R 9 J n F 1 b 3 Q 7 L C Z x d W 9 0 O 1 N l Y 3 R p b 2 4 x L 0 N h b G V u Z G F y a W 8 v V G l w b y B j Y W 1 i a W F k b y 5 7 T W 9 u L D V 9 J n F 1 b 3 Q 7 L C Z x d W 9 0 O 1 N l Y 3 R p b 2 4 x L 0 N h b G V u Z G F y a W 8 v V G l w b y B j Y W 1 i a W F k b y 5 7 T W 9 u I F l l Y X I s N n 0 m c X V v d D s s J n F 1 b 3 Q 7 U 2 V j d G l v b j E v Q 2 F s Z W 5 k Y X J p b y 9 U a X B v I G N h b W J p Y W R v L n t N b 2 4 g W X I s N 3 0 m c X V v d D s s J n F 1 b 3 Q 7 U 2 V j d G l v b j E v Q 2 F s Z W 5 k Y X J p b y 9 U a X B v I G N h b W J p Y W R v L n t E Y X k g b 2 Y g V 2 V l a y B O d W 0 s O H 0 m c X V v d D s s J n F 1 b 3 Q 7 U 2 V j d G l v b j E v Q 2 F s Z W 5 k Y X J p b y 9 U a X B v I G N h b W J p Y W R v L n t E T 1 c s O X 0 m c X V v d D s s J n F 1 b 3 Q 7 U 2 V j d G l v b j E v Q 2 F s Z W 5 k Y X J p b y 9 U a X B v I G N h b W J p Y W R v L n t X Z W V r I G 9 m I F l l Y X I s M T B 9 J n F 1 b 3 Q 7 L C Z x d W 9 0 O 1 N l Y 3 R p b 2 4 x L 0 N h b G V u Z G F y a W 8 v V G l w b y B j Y W 1 i a W F k b y 5 7 V 2 V l a y B T d G F y d G l u Z y B P b i w x M X 0 m c X V v d D s s J n F 1 b 3 Q 7 U 2 V j d G l v b j E v Q 2 F s Z W 5 k Y X J p b y 9 U a X B v I G N h b W J p Y W R v L n t R d W F y d G V y L D E y f S Z x d W 9 0 O y w m c X V v d D t T Z W N 0 a W 9 u M S 9 D Y W x l b m R h c m l v L 1 R p c G 8 g Y 2 F t Y m l h Z G 8 u e 0 1 v b n R o I F l l Y X I g T 3 J k Z X I s M T N 9 J n F 1 b 3 Q 7 X S w m c X V v d D t D b 2 x 1 b W 5 D b 3 V u d C Z x d W 9 0 O z o x N C w m c X V v d D t L Z X l D b 2 x 1 b W 5 O Y W 1 l c y Z x d W 9 0 O z p b X S w m c X V v d D t D b 2 x 1 b W 5 J Z G V u d G l 0 a W V z J n F 1 b 3 Q 7 O l s m c X V v d D t T Z W N 0 a W 9 u M S 9 D Y W x l b m R h c m l v L 1 R p c G 8 g Y 2 F t Y m l h Z G 8 u e 0 R h d G U s M H 0 m c X V v d D s s J n F 1 b 3 Q 7 U 2 V j d G l v b j E v Q 2 F s Z W 5 k Y X J p b y 9 U a X B v I G N h b W J p Y W R v L n t Z Z W F y L D F 9 J n F 1 b 3 Q 7 L C Z x d W 9 0 O 1 N l Y 3 R p b 2 4 x L 0 N h b G V u Z G F y a W 8 v V G l w b y B j Y W 1 i a W F k b y 5 7 T W 9 u d G g g T n V t L D J 9 J n F 1 b 3 Q 7 L C Z x d W 9 0 O 1 N l Y 3 R p b 2 4 x L 0 N h b G V u Z G F y a W 8 v V G l w b y B j Y W 1 i a W F k b y 5 7 R G F 5 L D N 9 J n F 1 b 3 Q 7 L C Z x d W 9 0 O 1 N l Y 3 R p b 2 4 x L 0 N h b G V u Z G F y a W 8 v V G l w b y B j Y W 1 i a W F k b y 5 7 T W 9 u d G g s N H 0 m c X V v d D s s J n F 1 b 3 Q 7 U 2 V j d G l v b j E v Q 2 F s Z W 5 k Y X J p b y 9 U a X B v I G N h b W J p Y W R v L n t N b 2 4 s N X 0 m c X V v d D s s J n F 1 b 3 Q 7 U 2 V j d G l v b j E v Q 2 F s Z W 5 k Y X J p b y 9 U a X B v I G N h b W J p Y W R v L n t N b 2 4 g W W V h c i w 2 f S Z x d W 9 0 O y w m c X V v d D t T Z W N 0 a W 9 u M S 9 D Y W x l b m R h c m l v L 1 R p c G 8 g Y 2 F t Y m l h Z G 8 u e 0 1 v b i B Z c i w 3 f S Z x d W 9 0 O y w m c X V v d D t T Z W N 0 a W 9 u M S 9 D Y W x l b m R h c m l v L 1 R p c G 8 g Y 2 F t Y m l h Z G 8 u e 0 R h e S B v Z i B X Z W V r I E 5 1 b S w 4 f S Z x d W 9 0 O y w m c X V v d D t T Z W N 0 a W 9 u M S 9 D Y W x l b m R h c m l v L 1 R p c G 8 g Y 2 F t Y m l h Z G 8 u e 0 R P V y w 5 f S Z x d W 9 0 O y w m c X V v d D t T Z W N 0 a W 9 u M S 9 D Y W x l b m R h c m l v L 1 R p c G 8 g Y 2 F t Y m l h Z G 8 u e 1 d l Z W s g b 2 Y g W W V h c i w x M H 0 m c X V v d D s s J n F 1 b 3 Q 7 U 2 V j d G l v b j E v Q 2 F s Z W 5 k Y X J p b y 9 U a X B v I G N h b W J p Y W R v L n t X Z W V r I F N 0 Y X J 0 a W 5 n I E 9 u L D E x f S Z x d W 9 0 O y w m c X V v d D t T Z W N 0 a W 9 u M S 9 D Y W x l b m R h c m l v L 1 R p c G 8 g Y 2 F t Y m l h Z G 8 u e 1 F 1 Y X J 0 Z X I s M T J 9 J n F 1 b 3 Q 7 L C Z x d W 9 0 O 1 N l Y 3 R p b 2 4 x L 0 N h b G V u Z G F y a W 8 v V G l w b y B j Y W 1 i a W F k b y 5 7 T W 9 u d G g g W W V h c i B P c m R l c i w x M 3 0 m c X V v d D t d L C Z x d W 9 0 O 1 J l b G F 0 a W 9 u c 2 h p c E l u Z m 8 m c X V v d D s 6 W 1 1 9 I i A v P j w v U 3 R h Y m x l R W 5 0 c m l l c z 4 8 L 0 l 0 Z W 0 + P E l 0 Z W 0 + P E l 0 Z W 1 M b 2 N h d G l v b j 4 8 S X R l b V R 5 c G U + R m 9 y b X V s Y T w v S X R l b V R 5 c G U + P E l 0 Z W 1 Q Y X R o P l N l Y 3 R p b 2 4 x L 0 N h b G V u Z G F y a W 8 v T 3 J p Z 2 V u P C 9 J d G V t U G F 0 a D 4 8 L 0 l 0 Z W 1 M b 2 N h d G l v b j 4 8 U 3 R h Y m x l R W 5 0 c m l l c y A v P j w v S X R l b T 4 8 S X R l b T 4 8 S X R l b U x v Y 2 F 0 a W 9 u P j x J d G V t V H l w Z T 5 G b 3 J t d W x h P C 9 J d G V t V H l w Z T 4 8 S X R l b V B h d G g + U 2 V j d G l v b j E v Q 2 F s Z W 5 k Y X J p b y 9 I b 2 p h M V 9 T a G V l d D w v S X R l b V B h d G g + P C 9 J d G V t T G 9 j Y X R p b 2 4 + P F N 0 Y W J s Z U V u d H J p Z X M g L z 4 8 L 0 l 0 Z W 0 + P E l 0 Z W 0 + P E l 0 Z W 1 M b 2 N h d G l v b j 4 8 S X R l b V R 5 c G U + R m 9 y b X V s Y T w v S X R l b V R 5 c G U + P E l 0 Z W 1 Q Y X R o P l N l Y 3 R p b 2 4 x L 0 N h b G V u Z G F y a W 8 v R W 5 j Y W J l e m F k b 3 M l M j B w c m 9 t b 3 Z p Z G 9 z P C 9 J d G V t U G F 0 a D 4 8 L 0 l 0 Z W 1 M b 2 N h d G l v b j 4 8 U 3 R h Y m x l R W 5 0 c m l l c y A v P j w v S X R l b T 4 8 S X R l b T 4 8 S X R l b U x v Y 2 F 0 a W 9 u P j x J d G V t V H l w Z T 5 G b 3 J t d W x h P C 9 J d G V t V H l w Z T 4 8 S X R l b V B h d G g + U 2 V j d G l v b j E v Q 2 F s Z W 5 k Y X J p b y 9 U a X B v J T I w Y 2 F t Y m l h Z G 8 8 L 0 l 0 Z W 1 Q Y X R o P j w v S X R l b U x v Y 2 F 0 a W 9 u P j x T d G F i b G V F b n R y a W V z I C 8 + P C 9 J d G V t P j x J d G V t P j x J d G V t T G 9 j Y X R p b 2 4 + P E l 0 Z W 1 U e X B l P k Z v c m 1 1 b G E 8 L 0 l 0 Z W 1 U e X B l P j x J d G V t U G F 0 a D 5 T Z W N 0 a W 9 u M S 9 D d X N 0 b 2 1 l c i U y M F N o b 3 B w a W 5 n P C 9 J d G V t U G F 0 a D 4 8 L 0 l 0 Z W 1 M b 2 N h d G l v b j 4 8 U 3 R h Y m x l R W 5 0 c m l l c z 4 8 R W 5 0 c n k g V H l w Z T 0 i S X N Q c m l 2 Y X R l I i B W Y W x 1 Z T 0 i b D A i I C 8 + P E V u d H J 5 I F R 5 c G U 9 I k J 1 Z m Z l c k 5 l e H R S Z W Z y Z X N o I i B W Y W x 1 Z T 0 i b D E i I C 8 + P E V u d H J 5 I F R 5 c G U 9 I k Z p b G x F b m F i b G V k I i B W Y W x 1 Z T 0 i b D A i I C 8 + P E V u d H J 5 I F R 5 c G U 9 I k Z p b G x P Y m p l Y 3 R U e X B l I i B W Y W x 1 Z T 0 i c 0 N v b m 5 l Y 3 R p b 2 5 P b m x 5 I i A v P j x F b n R y e S B U e X B l P S J G a W x s V G 9 E Y X R h T W 9 k Z W x F b m F i b G V k I i B W Y W x 1 Z T 0 i b D E i I C 8 + P E V u d H J 5 I F R 5 c G U 9 I k 5 h d m l n Y X R p b 2 5 T d G V w T m F t Z S I g V m F s d W U 9 I n N O Y X Z l Z 2 F j a c O z b i I g L z 4 8 R W 5 0 c n k g V H l w Z T 0 i T m F t Z V V w Z G F 0 Z W R B Z n R l c k Z p b G w i I F Z h b H V l P S J s M C I g L z 4 8 R W 5 0 c n k g V H l w Z T 0 i U m V z d W x 0 V H l w Z S I g V m F s d W U 9 I n N U Y W J s Z S I g L z 4 8 R W 5 0 c n k g V H l w Z T 0 i R m l s b G V k Q 2 9 t c G x l d G V S Z X N 1 b H R U b 1 d v c m t z a G V l d C I g V m F s d W U 9 I m w w I i A v P j x F b n R y e S B U e X B l P S J B Z G R l Z F R v R G F 0 Y U 1 v Z G V s I i B W Y W x 1 Z T 0 i b D E i I C 8 + P E V u d H J 5 I F R 5 c G U 9 I k Z p b G x D b 3 V u d C I g V m F s d W U 9 I m w 5 O T Q 1 N y I g L z 4 8 R W 5 0 c n k g V H l w Z T 0 i R m l s b E V y c m 9 y Q 2 9 k Z S I g V m F s d W U 9 I n N V b m t u b 3 d u I i A v P j x F b n R y e S B U e X B l P S J G a W x s R X J y b 3 J D b 3 V u d C I g V m F s d W U 9 I m w w I i A v P j x F b n R y e S B U e X B l P S J G a W x s T G F z d F V w Z G F 0 Z W Q i I F Z h b H V l P S J k M j A y M y 0 w O C 0 y O V Q x O D o w N T o 0 O C 4 1 M T c y M T c 4 W i I g L z 4 8 R W 5 0 c n k g V H l w Z T 0 i R m l s b E N v b H V t b l R 5 c G V z I i B W Y W x 1 Z T 0 i c 0 J n a 0 d C Z 1 l H Q m d Z R 0 F 3 V U Y i I C 8 + P E V u d H J 5 I F R 5 c G U 9 I k Z p b G x D b 2 x 1 b W 5 O Y W 1 l c y I g V m F s d W U 9 I n N b J n F 1 b 3 Q 7 S W 5 2 b 2 l j Z S B O b y Z x d W 9 0 O y w m c X V v d D t J b n Z v a W N l I E R h d G U m c X V v d D s s J n F 1 b 3 Q 7 U 2 h v c H B p b m c g T W F s b C Z x d W 9 0 O y w m c X V v d D t E a X N 0 c m l j d C Z x d W 9 0 O y w m c X V v d D t D d X N 0 b 2 1 l c i B J R C Z x d W 9 0 O y w m c X V v d D t H Z W 5 k Z X I m c X V v d D s s J n F 1 b 3 Q 7 Q W d l J n F 1 b 3 Q 7 L C Z x d W 9 0 O 0 N h d G V n b 3 J 5 J n F 1 b 3 Q 7 L C Z x d W 9 0 O 1 B h e W 1 l b n Q g T W V 0 a G 9 k J n F 1 b 3 Q 7 L C Z x d W 9 0 O 1 F 1 Y W 5 0 a X R 5 X y Z x d W 9 0 O y w m c X V v d D t Q c m l j Z S Z x d W 9 0 O y w m c X V v d D t T Y W x l c 1 8 m c X V v d D t d I i A v P j x F b n R y e S B U e X B l P S J G a W x s U 3 R h d H V z I i B W Y W x 1 Z T 0 i c 0 N v b X B s Z X R l I i A v P j x F b n R y e S B U e X B l P S J R d W V y e U l E I i B W Y W x 1 Z T 0 i c z U 4 N D U z O T Y 2 L W Q 5 O W E t N D Q 1 M y 0 5 O T c 4 L T F h N j N j N z U 1 M W N k O C I g L z 4 8 R W 5 0 c n k g V H l w Z T 0 i U m V s Y X R p b 2 5 z a G l w S W 5 m b 0 N v b n R h a W 5 l c i I g V m F s d W U 9 I n N 7 J n F 1 b 3 Q 7 Y 2 9 s d W 1 u Q 2 9 1 b n Q m c X V v d D s 6 M T I s J n F 1 b 3 Q 7 a 2 V 5 Q 2 9 s d W 1 u T m F t Z X M m c X V v d D s 6 W 1 0 s J n F 1 b 3 Q 7 c X V l c n l S Z W x h d G l v b n N o a X B z J n F 1 b 3 Q 7 O l t d L C Z x d W 9 0 O 2 N v b H V t b k l k Z W 5 0 a X R p Z X M m c X V v d D s 6 W y Z x d W 9 0 O 1 N l Y 3 R p b 2 4 x L 0 N 1 c 3 R v b W V y I F N o b 3 B w a W 5 n L 1 R p c G 8 g Y 2 F t Y m l h Z G 8 u e 2 l u d m 9 p Y 2 V f b m 8 s M H 0 m c X V v d D s s J n F 1 b 3 Q 7 U 2 V j d G l v b j E v Q 3 V z d G 9 t Z X I g U 2 h v c H B p b m c v V G l w b y B j Y W 1 i a W F k b z E u e 0 l u d m 9 p Y 2 U g R G F 0 Z S w x f S Z x d W 9 0 O y w m c X V v d D t T Z W N 0 a W 9 u M S 9 D d X N 0 b 2 1 l c i B T a G 9 w c G l u Z y 9 U a X B v I G N h b W J p Y W R v L n t z a G 9 w c G l u Z 1 9 t Y W x s L D J 9 J n F 1 b 3 Q 7 L C Z x d W 9 0 O 1 N l Y 3 R p b 2 4 x L 0 N 1 c 3 R v b W V y I F N o b 3 B w a W 5 n L 1 R p c G 8 g Y 2 F t Y m l h Z G 8 u e 2 R p c 3 R y a W N 0 L D N 9 J n F 1 b 3 Q 7 L C Z x d W 9 0 O 1 N l Y 3 R p b 2 4 x L 0 N 1 c 3 R v b W V y I F N o b 3 B w a W 5 n L 1 R p c G 8 g Y 2 F t Y m l h Z G 8 u e 2 N 1 c 3 R v b W V y X 2 l k L D R 9 J n F 1 b 3 Q 7 L C Z x d W 9 0 O 1 N l Y 3 R p b 2 4 x L 0 N 1 c 3 R v b W V y I F N o b 3 B w a W 5 n L 1 R p c G 8 g Y 2 F t Y m l h Z G 8 u e 2 d l b m R l c i w 1 f S Z x d W 9 0 O y w m c X V v d D t T Z W N 0 a W 9 u M S 9 D d X N 0 b 2 1 l c i B T a G 9 w c G l u Z y 9 U a X B v I G N h b W J p Y W R v M S 5 7 Q W d l L D Z 9 J n F 1 b 3 Q 7 L C Z x d W 9 0 O 1 N l Y 3 R p b 2 4 x L 0 N 1 c 3 R v b W V y I F N o b 3 B w a W 5 n L 1 R p c G 8 g Y 2 F t Y m l h Z G 8 u e 2 N h d G V n b 3 J 5 L D d 9 J n F 1 b 3 Q 7 L C Z x d W 9 0 O 1 N l Y 3 R p b 2 4 x L 0 N 1 c 3 R v b W V y I F N o b 3 B w a W 5 n L 1 R p c G 8 g Y 2 F t Y m l h Z G 8 u e 3 B h e W 1 l b n R f b W V 0 a G 9 k L D h 9 J n F 1 b 3 Q 7 L C Z x d W 9 0 O 1 N l Y 3 R p b 2 4 x L 0 N 1 c 3 R v b W V y I F N o b 3 B w a W 5 n L 1 R p c G 8 g Y 2 F t Y m l h Z G 8 u e 3 F 1 Y W 5 0 a X R 5 L D l 9 J n F 1 b 3 Q 7 L C Z x d W 9 0 O 1 N l Y 3 R p b 2 4 x L 0 N 1 c 3 R v b W V y I F N o b 3 B w a W 5 n L 1 R p c G 8 g Y 2 F t Y m l h Z G 8 u e 3 B y a W N l L D E w f S Z x d W 9 0 O y w m c X V v d D t T Z W N 0 a W 9 u M S 9 D d X N 0 b 2 1 l c i B T a G 9 w c G l u Z y 9 U a X B v I G N h b W J p Y W R v M i 5 7 U 2 F s Z X M s M T F 9 J n F 1 b 3 Q 7 X S w m c X V v d D t D b 2 x 1 b W 5 D b 3 V u d C Z x d W 9 0 O z o x M i w m c X V v d D t L Z X l D b 2 x 1 b W 5 O Y W 1 l c y Z x d W 9 0 O z p b X S w m c X V v d D t D b 2 x 1 b W 5 J Z G V u d G l 0 a W V z J n F 1 b 3 Q 7 O l s m c X V v d D t T Z W N 0 a W 9 u M S 9 D d X N 0 b 2 1 l c i B T a G 9 w c G l u Z y 9 U a X B v I G N h b W J p Y W R v L n t p b n Z v a W N l X 2 5 v L D B 9 J n F 1 b 3 Q 7 L C Z x d W 9 0 O 1 N l Y 3 R p b 2 4 x L 0 N 1 c 3 R v b W V y I F N o b 3 B w a W 5 n L 1 R p c G 8 g Y 2 F t Y m l h Z G 8 x L n t J b n Z v a W N l I E R h d G U s M X 0 m c X V v d D s s J n F 1 b 3 Q 7 U 2 V j d G l v b j E v Q 3 V z d G 9 t Z X I g U 2 h v c H B p b m c v V G l w b y B j Y W 1 i a W F k b y 5 7 c 2 h v c H B p b m d f b W F s b C w y f S Z x d W 9 0 O y w m c X V v d D t T Z W N 0 a W 9 u M S 9 D d X N 0 b 2 1 l c i B T a G 9 w c G l u Z y 9 U a X B v I G N h b W J p Y W R v L n t k a X N 0 c m l j d C w z f S Z x d W 9 0 O y w m c X V v d D t T Z W N 0 a W 9 u M S 9 D d X N 0 b 2 1 l c i B T a G 9 w c G l u Z y 9 U a X B v I G N h b W J p Y W R v L n t j d X N 0 b 2 1 l c l 9 p Z C w 0 f S Z x d W 9 0 O y w m c X V v d D t T Z W N 0 a W 9 u M S 9 D d X N 0 b 2 1 l c i B T a G 9 w c G l u Z y 9 U a X B v I G N h b W J p Y W R v L n t n Z W 5 k Z X I s N X 0 m c X V v d D s s J n F 1 b 3 Q 7 U 2 V j d G l v b j E v Q 3 V z d G 9 t Z X I g U 2 h v c H B p b m c v V G l w b y B j Y W 1 i a W F k b z E u e 0 F n Z S w 2 f S Z x d W 9 0 O y w m c X V v d D t T Z W N 0 a W 9 u M S 9 D d X N 0 b 2 1 l c i B T a G 9 w c G l u Z y 9 U a X B v I G N h b W J p Y W R v L n t j Y X R l Z 2 9 y e S w 3 f S Z x d W 9 0 O y w m c X V v d D t T Z W N 0 a W 9 u M S 9 D d X N 0 b 2 1 l c i B T a G 9 w c G l u Z y 9 U a X B v I G N h b W J p Y W R v L n t w Y X l t Z W 5 0 X 2 1 l d G h v Z C w 4 f S Z x d W 9 0 O y w m c X V v d D t T Z W N 0 a W 9 u M S 9 D d X N 0 b 2 1 l c i B T a G 9 w c G l u Z y 9 U a X B v I G N h b W J p Y W R v L n t x d W F u d G l 0 e S w 5 f S Z x d W 9 0 O y w m c X V v d D t T Z W N 0 a W 9 u M S 9 D d X N 0 b 2 1 l c i B T a G 9 w c G l u Z y 9 U a X B v I G N h b W J p Y W R v L n t w c m l j Z S w x M H 0 m c X V v d D s s J n F 1 b 3 Q 7 U 2 V j d G l v b j E v Q 3 V z d G 9 t Z X I g U 2 h v c H B p b m c v V G l w b y B j Y W 1 i a W F k b z I u e 1 N h b G V z L D E x f S Z x d W 9 0 O 1 0 s J n F 1 b 3 Q 7 U m V s Y X R p b 2 5 z a G l w S W 5 m b y Z x d W 9 0 O z p b X X 0 i I C 8 + P C 9 T d G F i b G V F b n R y a W V z P j w v S X R l b T 4 8 S X R l b T 4 8 S X R l b U x v Y 2 F 0 a W 9 u P j x J d G V t V H l w Z T 5 G b 3 J t d W x h P C 9 J d G V t V H l w Z T 4 8 S X R l b V B h d G g + U 2 V j d G l v b j E v Q 3 V z d G 9 t Z X I l M j B T a G 9 w c G l u Z y 9 P c m l n Z W 4 8 L 0 l 0 Z W 1 Q Y X R o P j w v S X R l b U x v Y 2 F 0 a W 9 u P j x T d G F i b G V F b n R y a W V z I C 8 + P C 9 J d G V t P j x J d G V t P j x J d G V t T G 9 j Y X R p b 2 4 + P E l 0 Z W 1 U e X B l P k Z v c m 1 1 b G E 8 L 0 l 0 Z W 1 U e X B l P j x J d G V t U G F 0 a D 5 T Z W N 0 a W 9 u M S 9 D d X N 0 b 2 1 l c i U y M F N o b 3 B w a W 5 n L 0 V u Y 2 F i Z X p h Z G 9 z J T I w c H J v b W 9 2 a W R v c z w v S X R l b V B h d G g + P C 9 J d G V t T G 9 j Y X R p b 2 4 + P F N 0 Y W J s Z U V u d H J p Z X M g L z 4 8 L 0 l 0 Z W 0 + P E l 0 Z W 0 + P E l 0 Z W 1 M b 2 N h d G l v b j 4 8 S X R l b V R 5 c G U + R m 9 y b X V s Y T w v S X R l b V R 5 c G U + P E l 0 Z W 1 Q Y X R o P l N l Y 3 R p b 2 4 x L 0 N 1 c 3 R v b W V y J T I w U 2 h v c H B p b m c v V G l w b y U y M G N h b W J p Y W R v P C 9 J d G V t U G F 0 a D 4 8 L 0 l 0 Z W 1 M b 2 N h d G l v b j 4 8 U 3 R h Y m x l R W 5 0 c m l l c y A v P j w v S X R l b T 4 8 S X R l b T 4 8 S X R l b U x v Y 2 F 0 a W 9 u P j x J d G V t V H l w Z T 5 G b 3 J t d W x h P C 9 J d G V t V H l w Z T 4 8 S X R l b V B h d G g + U 2 V j d G l v b j E v Q 3 V z d G 9 t Z X I l M j B T a G 9 w c G l u Z y 9 D b 2 x 1 b W 5 h c y U y M G N v b i U y M G 5 v b W J y Z S U y M G N h b W J p Y W R v P C 9 J d G V t U G F 0 a D 4 8 L 0 l 0 Z W 1 M b 2 N h d G l v b j 4 8 U 3 R h Y m x l R W 5 0 c m l l c y A v P j w v S X R l b T 4 8 S X R l b T 4 8 S X R l b U x v Y 2 F 0 a W 9 u P j x J d G V t V H l w Z T 5 G b 3 J t d W x h P C 9 J d G V t V H l w Z T 4 8 S X R l b V B h d G g + U 2 V j d G l v b j E v Q 3 V z d G 9 t Z X I l M j B T a G 9 w c G l u Z y 9 U a X B v J T I w Y 2 F t Y m l h Z G 8 x P C 9 J d G V t U G F 0 a D 4 8 L 0 l 0 Z W 1 M b 2 N h d G l v b j 4 8 U 3 R h Y m x l R W 5 0 c m l l c y A v P j w v S X R l b T 4 8 S X R l b T 4 8 S X R l b U x v Y 2 F 0 a W 9 u P j x J d G V t V H l w Z T 5 G b 3 J t d W x h P C 9 J d G V t V H l w Z T 4 8 S X R l b V B h d G g + U 2 V j d G l v b j E v Q 3 V z d G 9 t Z X I l M j B T a G 9 w c G l u Z y 9 Q Z X J z b 2 5 h b G l 6 Y W R h J T I w Y W d y Z W d h Z G E 8 L 0 l 0 Z W 1 Q Y X R o P j w v S X R l b U x v Y 2 F 0 a W 9 u P j x T d G F i b G V F b n R y a W V z I C 8 + P C 9 J d G V t P j x J d G V t P j x J d G V t T G 9 j Y X R p b 2 4 + P E l 0 Z W 1 U e X B l P k Z v c m 1 1 b G E 8 L 0 l 0 Z W 1 U e X B l P j x J d G V t U G F 0 a D 5 T Z W N 0 a W 9 u M S 9 D d X N 0 b 2 1 l c i U y M F N o b 3 B w a W 5 n L 1 R p c G 8 l M j B j Y W 1 i a W F k b z I 8 L 0 l 0 Z W 1 Q Y X R o P j w v S X R l b U x v Y 2 F 0 a W 9 u P j x T d G F i b G V F b n R y a W V z I C 8 + P C 9 J d G V t P j x J d G V t P j x J d G V t T G 9 j Y X R p b 2 4 + P E l 0 Z W 1 U e X B l P k Z v c m 1 1 b G E 8 L 0 l 0 Z W 1 U e X B l P j x J d G V t U G F 0 a D 5 T Z W N 0 a W 9 u M S 9 D d X N 0 b 2 1 l c i U y M F N o b 3 B w a W 5 n L 0 N v b H V t b m F z J T I w Y 2 9 u J T I w b m 9 t Y n J l J T I w Y 2 F t Y m l h Z G 8 x P C 9 J d G V t U G F 0 a D 4 8 L 0 l 0 Z W 1 M b 2 N h d G l v b j 4 8 U 3 R h Y m x l R W 5 0 c m l l c y A v P j w v S X R l b T 4 8 S X R l b T 4 8 S X R l b U x v Y 2 F 0 a W 9 u P j x J d G V t V H l w Z T 5 G b 3 J t d W x h P C 9 J d G V t V H l w Z T 4 8 S X R l b V B h d G g + U 2 V j d G l v b j E v Q 3 V z d G 9 t Z X I l M j B T a G 9 w c G l u Z y U y M C g y K T w v S X R l b V B h d G g + P C 9 J d G V t T G 9 j Y X R p b 2 4 + P F N 0 Y W J s Z U V u d H J p Z X M + P E V u d H J 5 I F R 5 c G U 9 I k l z U H J p d m F 0 Z S I g V m F s d W U 9 I m w w I i A v P j x F b n R y e S B U e X B l P S J O Y X Z p Z 2 F 0 a W 9 u U 3 R l c E 5 h b W U i I F Z h b H V l P S J z T m F 2 Z W d h Y 2 n D s 2 4 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O T k 0 N T c i I C 8 + P E V u d H J 5 I F R 5 c G U 9 I k Z p b G x F c n J v c k N v Z G U i I F Z h b H V l P S J z V W 5 r b m 9 3 b i I g L z 4 8 R W 5 0 c n k g V H l w Z T 0 i R m l s b E V y c m 9 y Q 2 9 1 b n Q i I F Z h b H V l P S J s M C I g L z 4 8 R W 5 0 c n k g V H l w Z T 0 i R m l s b E x h c 3 R V c G R h d G V k I i B W Y W x 1 Z T 0 i Z D I w M j M t M D g t M j d U M j E 6 N D E 6 N T M u O T k 1 M j g z O V o i I C 8 + P E V u d H J 5 I F R 5 c G U 9 I k Z p b G x D b 2 x 1 b W 5 U e X B l c y I g V m F s d W U 9 I n N C Z 2 t H Q m d Z R 0 J n W U d B d 1 V G I i A v P j x F b n R y e S B U e X B l P S J G a W x s Q 2 9 s d W 1 u T m F t Z X M i I F Z h b H V l P S J z W y Z x d W 9 0 O 0 l u d m 9 p Y 2 U g T m 8 m c X V v d D s s J n F 1 b 3 Q 7 S W 5 2 b 2 l j Z S B E Y X R l J n F 1 b 3 Q 7 L C Z x d W 9 0 O 1 N o b 3 B w a W 5 n I E 1 h b G w m c X V v d D s s J n F 1 b 3 Q 7 R G l z d H J p Y 3 Q m c X V v d D s s J n F 1 b 3 Q 7 Q 3 V z d G 9 t Z X I g S U Q m c X V v d D s s J n F 1 b 3 Q 7 R 2 V u Z G V y J n F 1 b 3 Q 7 L C Z x d W 9 0 O 0 F n Z S Z x d W 9 0 O y w m c X V v d D t D Y X R l Z 2 9 y e S Z x d W 9 0 O y w m c X V v d D t Q Y X l t Z W 5 0 I E 1 l d G h v Z C Z x d W 9 0 O y w m c X V v d D t R d W F u d G l 0 e V 8 m c X V v d D s s J n F 1 b 3 Q 7 U H J p Y 2 U m c X V v d D s s J n F 1 b 3 Q 7 U 2 F s Z X N f J n F 1 b 3 Q 7 X S I g L z 4 8 R W 5 0 c n k g V H l w Z T 0 i R m l s b F N 0 Y X R 1 c y I g V m F s d W U 9 I n N D b 2 1 w b G V 0 Z S I g L z 4 8 R W 5 0 c n k g V H l w Z T 0 i U X V l c n l J R C I g V m F s d W U 9 I n M 1 O D Q 1 M z k 2 N i 1 k O T l h L T Q 0 N T M t O T k 3 O C 0 x Y T Y z Y z c 1 N T F j Z D g i I C 8 + P E V u d H J 5 I F R 5 c G U 9 I l J l b G F 0 a W 9 u c 2 h p c E l u Z m 9 D b 2 5 0 Y W l u Z X I i I F Z h b H V l P S J z e y Z x d W 9 0 O 2 N v b H V t b k N v d W 5 0 J n F 1 b 3 Q 7 O j E y L C Z x d W 9 0 O 2 t l e U N v b H V t b k 5 h b W V z J n F 1 b 3 Q 7 O l t d L C Z x d W 9 0 O 3 F 1 Z X J 5 U m V s Y X R p b 2 5 z a G l w c y Z x d W 9 0 O z p b X S w m c X V v d D t j b 2 x 1 b W 5 J Z G V u d G l 0 a W V z J n F 1 b 3 Q 7 O l s m c X V v d D t T Z W N 0 a W 9 u M S 9 D d X N 0 b 2 1 l c i B T a G 9 w c G l u Z y 9 U a X B v I G N h b W J p Y W R v L n t p b n Z v a W N l X 2 5 v L D B 9 J n F 1 b 3 Q 7 L C Z x d W 9 0 O 1 N l Y 3 R p b 2 4 x L 0 N 1 c 3 R v b W V y I F N o b 3 B w a W 5 n L 1 R p c G 8 g Y 2 F t Y m l h Z G 8 x L n t J b n Z v a W N l I E R h d G U s M X 0 m c X V v d D s s J n F 1 b 3 Q 7 U 2 V j d G l v b j E v Q 3 V z d G 9 t Z X I g U 2 h v c H B p b m c v V G l w b y B j Y W 1 i a W F k b y 5 7 c 2 h v c H B p b m d f b W F s b C w y f S Z x d W 9 0 O y w m c X V v d D t T Z W N 0 a W 9 u M S 9 D d X N 0 b 2 1 l c i B T a G 9 w c G l u Z y 9 U a X B v I G N h b W J p Y W R v L n t k a X N 0 c m l j d C w z f S Z x d W 9 0 O y w m c X V v d D t T Z W N 0 a W 9 u M S 9 D d X N 0 b 2 1 l c i B T a G 9 w c G l u Z y 9 U a X B v I G N h b W J p Y W R v L n t j d X N 0 b 2 1 l c l 9 p Z C w 0 f S Z x d W 9 0 O y w m c X V v d D t T Z W N 0 a W 9 u M S 9 D d X N 0 b 2 1 l c i B T a G 9 w c G l u Z y 9 U a X B v I G N h b W J p Y W R v L n t n Z W 5 k Z X I s N X 0 m c X V v d D s s J n F 1 b 3 Q 7 U 2 V j d G l v b j E v Q 3 V z d G 9 t Z X I g U 2 h v c H B p b m c v V G l w b y B j Y W 1 i a W F k b z E u e 0 F n Z S w 2 f S Z x d W 9 0 O y w m c X V v d D t T Z W N 0 a W 9 u M S 9 D d X N 0 b 2 1 l c i B T a G 9 w c G l u Z y 9 U a X B v I G N h b W J p Y W R v L n t j Y X R l Z 2 9 y e S w 3 f S Z x d W 9 0 O y w m c X V v d D t T Z W N 0 a W 9 u M S 9 D d X N 0 b 2 1 l c i B T a G 9 w c G l u Z y 9 U a X B v I G N h b W J p Y W R v L n t w Y X l t Z W 5 0 X 2 1 l d G h v Z C w 4 f S Z x d W 9 0 O y w m c X V v d D t T Z W N 0 a W 9 u M S 9 D d X N 0 b 2 1 l c i B T a G 9 w c G l u Z y 9 U a X B v I G N h b W J p Y W R v L n t x d W F u d G l 0 e S w 5 f S Z x d W 9 0 O y w m c X V v d D t T Z W N 0 a W 9 u M S 9 D d X N 0 b 2 1 l c i B T a G 9 w c G l u Z y 9 U a X B v I G N h b W J p Y W R v L n t w c m l j Z S w x M H 0 m c X V v d D s s J n F 1 b 3 Q 7 U 2 V j d G l v b j E v Q 3 V z d G 9 t Z X I g U 2 h v c H B p b m c v V G l w b y B j Y W 1 i a W F k b z I u e 1 N h b G V z L D E x f S Z x d W 9 0 O 1 0 s J n F 1 b 3 Q 7 Q 2 9 s d W 1 u Q 2 9 1 b n Q m c X V v d D s 6 M T I s J n F 1 b 3 Q 7 S 2 V 5 Q 2 9 s d W 1 u T m F t Z X M m c X V v d D s 6 W 1 0 s J n F 1 b 3 Q 7 Q 2 9 s d W 1 u S W R l b n R p d G l l c y Z x d W 9 0 O z p b J n F 1 b 3 Q 7 U 2 V j d G l v b j E v Q 3 V z d G 9 t Z X I g U 2 h v c H B p b m c v V G l w b y B j Y W 1 i a W F k b y 5 7 a W 5 2 b 2 l j Z V 9 u b y w w f S Z x d W 9 0 O y w m c X V v d D t T Z W N 0 a W 9 u M S 9 D d X N 0 b 2 1 l c i B T a G 9 w c G l u Z y 9 U a X B v I G N h b W J p Y W R v M S 5 7 S W 5 2 b 2 l j Z S B E Y X R l L D F 9 J n F 1 b 3 Q 7 L C Z x d W 9 0 O 1 N l Y 3 R p b 2 4 x L 0 N 1 c 3 R v b W V y I F N o b 3 B w a W 5 n L 1 R p c G 8 g Y 2 F t Y m l h Z G 8 u e 3 N o b 3 B w a W 5 n X 2 1 h b G w s M n 0 m c X V v d D s s J n F 1 b 3 Q 7 U 2 V j d G l v b j E v Q 3 V z d G 9 t Z X I g U 2 h v c H B p b m c v V G l w b y B j Y W 1 i a W F k b y 5 7 Z G l z d H J p Y 3 Q s M 3 0 m c X V v d D s s J n F 1 b 3 Q 7 U 2 V j d G l v b j E v Q 3 V z d G 9 t Z X I g U 2 h v c H B p b m c v V G l w b y B j Y W 1 i a W F k b y 5 7 Y 3 V z d G 9 t Z X J f a W Q s N H 0 m c X V v d D s s J n F 1 b 3 Q 7 U 2 V j d G l v b j E v Q 3 V z d G 9 t Z X I g U 2 h v c H B p b m c v V G l w b y B j Y W 1 i a W F k b y 5 7 Z 2 V u Z G V y L D V 9 J n F 1 b 3 Q 7 L C Z x d W 9 0 O 1 N l Y 3 R p b 2 4 x L 0 N 1 c 3 R v b W V y I F N o b 3 B w a W 5 n L 1 R p c G 8 g Y 2 F t Y m l h Z G 8 x L n t B Z 2 U s N n 0 m c X V v d D s s J n F 1 b 3 Q 7 U 2 V j d G l v b j E v Q 3 V z d G 9 t Z X I g U 2 h v c H B p b m c v V G l w b y B j Y W 1 i a W F k b y 5 7 Y 2 F 0 Z W d v c n k s N 3 0 m c X V v d D s s J n F 1 b 3 Q 7 U 2 V j d G l v b j E v Q 3 V z d G 9 t Z X I g U 2 h v c H B p b m c v V G l w b y B j Y W 1 i a W F k b y 5 7 c G F 5 b W V u d F 9 t Z X R o b 2 Q s O H 0 m c X V v d D s s J n F 1 b 3 Q 7 U 2 V j d G l v b j E v Q 3 V z d G 9 t Z X I g U 2 h v c H B p b m c v V G l w b y B j Y W 1 i a W F k b y 5 7 c X V h b n R p d H k s O X 0 m c X V v d D s s J n F 1 b 3 Q 7 U 2 V j d G l v b j E v Q 3 V z d G 9 t Z X I g U 2 h v c H B p b m c v V G l w b y B j Y W 1 i a W F k b y 5 7 c H J p Y 2 U s M T B 9 J n F 1 b 3 Q 7 L C Z x d W 9 0 O 1 N l Y 3 R p b 2 4 x L 0 N 1 c 3 R v b W V y I F N o b 3 B w a W 5 n L 1 R p c G 8 g Y 2 F t Y m l h Z G 8 y L n t T Y W x l c y w x M X 0 m c X V v d D t d L C Z x d W 9 0 O 1 J l b G F 0 a W 9 u c 2 h p c E l u Z m 8 m c X V v d D s 6 W 1 1 9 I i A v P j w v U 3 R h Y m x l R W 5 0 c m l l c z 4 8 L 0 l 0 Z W 0 + P E l 0 Z W 0 + P E l 0 Z W 1 M b 2 N h d G l v b j 4 8 S X R l b V R 5 c G U + R m 9 y b X V s Y T w v S X R l b V R 5 c G U + P E l 0 Z W 1 Q Y X R o P l N l Y 3 R p b 2 4 x L 0 N 1 c 3 R v b W V y J T I w U 2 h v c H B p b m c l M j A o M i k v T 3 J p Z 2 V u P C 9 J d G V t U G F 0 a D 4 8 L 0 l 0 Z W 1 M b 2 N h d G l v b j 4 8 U 3 R h Y m x l R W 5 0 c m l l c y A v P j w v S X R l b T 4 8 S X R l b T 4 8 S X R l b U x v Y 2 F 0 a W 9 u P j x J d G V t V H l w Z T 5 G b 3 J t d W x h P C 9 J d G V t V H l w Z T 4 8 S X R l b V B h d G g + U 2 V j d G l v b j E v Q 3 V z d G 9 t Z X I l M j B T a G 9 w c G l u Z y U y M C g y K S 9 F b m N h Y m V 6 Y W R v c y U y M H B y b 2 1 v d m l k b 3 M 8 L 0 l 0 Z W 1 Q Y X R o P j w v S X R l b U x v Y 2 F 0 a W 9 u P j x T d G F i b G V F b n R y a W V z I C 8 + P C 9 J d G V t P j x J d G V t P j x J d G V t T G 9 j Y X R p b 2 4 + P E l 0 Z W 1 U e X B l P k Z v c m 1 1 b G E 8 L 0 l 0 Z W 1 U e X B l P j x J d G V t U G F 0 a D 5 T Z W N 0 a W 9 u M S 9 D d X N 0 b 2 1 l c i U y M F N o b 3 B w a W 5 n J T I w K D I p L 1 R p c G 8 l M j B j Y W 1 i a W F k b z w v S X R l b V B h d G g + P C 9 J d G V t T G 9 j Y X R p b 2 4 + P F N 0 Y W J s Z U V u d H J p Z X M g L z 4 8 L 0 l 0 Z W 0 + P E l 0 Z W 0 + P E l 0 Z W 1 M b 2 N h d G l v b j 4 8 S X R l b V R 5 c G U + R m 9 y b X V s Y T w v S X R l b V R 5 c G U + P E l 0 Z W 1 Q Y X R o P l N l Y 3 R p b 2 4 x L 0 N 1 c 3 R v b W V y J T I w U 2 h v c H B p b m c l M j A o M i k v Q 2 9 s d W 1 u Y X M l M j B j b 2 4 l M j B u b 2 1 i c m U l M j B j Y W 1 i a W F k b z w v S X R l b V B h d G g + P C 9 J d G V t T G 9 j Y X R p b 2 4 + P F N 0 Y W J s Z U V u d H J p Z X M g L z 4 8 L 0 l 0 Z W 0 + P E l 0 Z W 0 + P E l 0 Z W 1 M b 2 N h d G l v b j 4 8 S X R l b V R 5 c G U + R m 9 y b X V s Y T w v S X R l b V R 5 c G U + P E l 0 Z W 1 Q Y X R o P l N l Y 3 R p b 2 4 x L 0 N 1 c 3 R v b W V y J T I w U 2 h v c H B p b m c l M j A o M i k v V G l w b y U y M G N h b W J p Y W R v M T w v S X R l b V B h d G g + P C 9 J d G V t T G 9 j Y X R p b 2 4 + P F N 0 Y W J s Z U V u d H J p Z X M g L z 4 8 L 0 l 0 Z W 0 + P E l 0 Z W 0 + P E l 0 Z W 1 M b 2 N h d G l v b j 4 8 S X R l b V R 5 c G U + R m 9 y b X V s Y T w v S X R l b V R 5 c G U + P E l 0 Z W 1 Q Y X R o P l N l Y 3 R p b 2 4 x L 0 N 1 c 3 R v b W V y J T I w U 2 h v c H B p b m c l M j A o M i k v U G V y c 2 9 u Y W x p e m F k Y S U y M G F n c m V n Y W R h P C 9 J d G V t U G F 0 a D 4 8 L 0 l 0 Z W 1 M b 2 N h d G l v b j 4 8 U 3 R h Y m x l R W 5 0 c m l l c y A v P j w v S X R l b T 4 8 S X R l b T 4 8 S X R l b U x v Y 2 F 0 a W 9 u P j x J d G V t V H l w Z T 5 G b 3 J t d W x h P C 9 J d G V t V H l w Z T 4 8 S X R l b V B h d G g + U 2 V j d G l v b j E v Q 3 V z d G 9 t Z X I l M j B T a G 9 w c G l u Z y U y M C g y K S 9 U a X B v J T I w Y 2 F t Y m l h Z G 8 y P C 9 J d G V t U G F 0 a D 4 8 L 0 l 0 Z W 1 M b 2 N h d G l v b j 4 8 U 3 R h Y m x l R W 5 0 c m l l c y A v P j w v S X R l b T 4 8 S X R l b T 4 8 S X R l b U x v Y 2 F 0 a W 9 u P j x J d G V t V H l w Z T 5 G b 3 J t d W x h P C 9 J d G V t V H l w Z T 4 8 S X R l b V B h d G g + U 2 V j d G l v b j E v Q 3 V z d G 9 t Z X I l M j B T a G 9 w c G l u Z y U y M C g y K S 9 D b 2 x 1 b W 5 h c y U y M G N v b i U y M G 5 v b W J y Z S U y M G N h b W J p Y W R v M T w v S X R l b V B h d G g + P C 9 J d G V t T G 9 j Y X R p b 2 4 + P F N 0 Y W J s Z U V u d H J p Z X M g L z 4 8 L 0 l 0 Z W 0 + P E l 0 Z W 0 + P E l 0 Z W 1 M b 2 N h d G l v b j 4 8 S X R l b V R 5 c G U + R m 9 y b X V s Y T w v S X R l b V R 5 c G U + P E l 0 Z W 1 Q Y X R o P l N l Y 3 R p b 2 4 x L 0 N h b G V u Z G F y a W 8 l M j A o M i k 8 L 0 l 0 Z W 1 Q Y X R o P j w v S X R l b U x v Y 2 F 0 a W 9 u P j x T d G F i b G V F b n R y a W V z P j x F b n R y e S B U e X B l P S J J c 1 B y a X Z h d G U i I F Z h b H V l P S J s M C I g L z 4 8 R W 5 0 c n k g V H l w Z T 0 i T m F 2 a W d h d G l v b l N 0 Z X B O Y W 1 l I i B W Y W x 1 Z T 0 i c 0 5 h d m V n Y W N p w 7 N 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c 5 N y I g L z 4 8 R W 5 0 c n k g V H l w Z T 0 i R m l s b E V y c m 9 y Q 2 9 k Z S I g V m F s d W U 9 I n N V b m t u b 3 d u I i A v P j x F b n R y e S B U e X B l P S J G a W x s R X J y b 3 J D b 3 V u d C I g V m F s d W U 9 I m w w I i A v P j x F b n R y e S B U e X B l P S J G a W x s T G F z d F V w Z G F 0 Z W Q i I F Z h b H V l P S J k M j A y M y 0 w O C 0 y N 1 Q y M z o 0 N j o 1 M C 4 2 O D I 3 O T A 4 W i I g L z 4 8 R W 5 0 c n k g V H l w Z T 0 i R m l s b E N v b H V t b l R 5 c G V z I i B W Y W x 1 Z T 0 i c 0 N R T U R B d 1 l H Q m d Z R E J n T U p C Z 0 E 9 I i A v P j x F b n R y e S B U e X B l P S J G a W x s Q 2 9 s d W 1 u T m F t Z X M i I F Z h b H V l P S J z W y Z x d W 9 0 O 0 R h d G U m c X V v d D s s J n F 1 b 3 Q 7 W W V h c i Z x d W 9 0 O y w m c X V v d D t N b 2 5 0 a C B O d W 0 m c X V v d D s s J n F 1 b 3 Q 7 R G F 5 J n F 1 b 3 Q 7 L C Z x d W 9 0 O 0 1 v b n R o J n F 1 b 3 Q 7 L C Z x d W 9 0 O 0 1 v b i Z x d W 9 0 O y w m c X V v d D t N b 2 4 g W W V h c i Z x d W 9 0 O y w m c X V v d D t N b 2 4 g W X I m c X V v d D s s J n F 1 b 3 Q 7 R G F 5 I G 9 m I F d l Z W s g T n V t J n F 1 b 3 Q 7 L C Z x d W 9 0 O 0 R P V y Z x d W 9 0 O y w m c X V v d D t X Z W V r I G 9 m I F l l Y X I m c X V v d D s s J n F 1 b 3 Q 7 V 2 V l a y B T d G F y d G l u Z y B P b i Z x d W 9 0 O y w m c X V v d D t R d W F y d G V y J n F 1 b 3 Q 7 L C Z x d W 9 0 O 0 1 v b n R o I F l l Y X I g T 3 J k Z X I m c X V v d D t d I i A v P j x F b n R y e S B U e X B l P S J G a W x s U 3 R h d H V z I i B W Y W x 1 Z T 0 i c 0 N v b X B s Z X R l I i A v P j x F b n R y e S B U e X B l P S J R d W V y e U l E I i B W Y W x 1 Z T 0 i c z A 4 Y m Y 2 N z Q 4 L T I 4 Z T g t N D Y 3 M y 0 5 O W Y y L W Z k Y T E 1 N z Y y Y T g z Y S I g L z 4 8 R W 5 0 c n k g V H l w Z T 0 i U m V s Y X R p b 2 5 z a G l w S W 5 m b 0 N v b n R h a W 5 l c i I g V m F s d W U 9 I n N 7 J n F 1 b 3 Q 7 Y 2 9 s d W 1 u Q 2 9 1 b n Q m c X V v d D s 6 M T Q s J n F 1 b 3 Q 7 a 2 V 5 Q 2 9 s d W 1 u T m F t Z X M m c X V v d D s 6 W 1 0 s J n F 1 b 3 Q 7 c X V l c n l S Z W x h d G l v b n N o a X B z J n F 1 b 3 Q 7 O l t d L C Z x d W 9 0 O 2 N v b H V t b k l k Z W 5 0 a X R p Z X M m c X V v d D s 6 W y Z x d W 9 0 O 1 N l Y 3 R p b 2 4 x L 0 N h b G V u Z G F y a W 8 v V G l w b y B j Y W 1 i a W F k b y 5 7 R G F 0 Z S w w f S Z x d W 9 0 O y w m c X V v d D t T Z W N 0 a W 9 u M S 9 D Y W x l b m R h c m l v L 1 R p c G 8 g Y 2 F t Y m l h Z G 8 u e 1 l l Y X I s M X 0 m c X V v d D s s J n F 1 b 3 Q 7 U 2 V j d G l v b j E v Q 2 F s Z W 5 k Y X J p b y 9 U a X B v I G N h b W J p Y W R v L n t N b 2 5 0 a C B O d W 0 s M n 0 m c X V v d D s s J n F 1 b 3 Q 7 U 2 V j d G l v b j E v Q 2 F s Z W 5 k Y X J p b y 9 U a X B v I G N h b W J p Y W R v L n t E Y X k s M 3 0 m c X V v d D s s J n F 1 b 3 Q 7 U 2 V j d G l v b j E v Q 2 F s Z W 5 k Y X J p b y 9 U a X B v I G N h b W J p Y W R v L n t N b 2 5 0 a C w 0 f S Z x d W 9 0 O y w m c X V v d D t T Z W N 0 a W 9 u M S 9 D Y W x l b m R h c m l v L 1 R p c G 8 g Y 2 F t Y m l h Z G 8 u e 0 1 v b i w 1 f S Z x d W 9 0 O y w m c X V v d D t T Z W N 0 a W 9 u M S 9 D Y W x l b m R h c m l v L 1 R p c G 8 g Y 2 F t Y m l h Z G 8 u e 0 1 v b i B Z Z W F y L D Z 9 J n F 1 b 3 Q 7 L C Z x d W 9 0 O 1 N l Y 3 R p b 2 4 x L 0 N h b G V u Z G F y a W 8 v V G l w b y B j Y W 1 i a W F k b y 5 7 T W 9 u I F l y L D d 9 J n F 1 b 3 Q 7 L C Z x d W 9 0 O 1 N l Y 3 R p b 2 4 x L 0 N h b G V u Z G F y a W 8 v V G l w b y B j Y W 1 i a W F k b y 5 7 R G F 5 I G 9 m I F d l Z W s g T n V t L D h 9 J n F 1 b 3 Q 7 L C Z x d W 9 0 O 1 N l Y 3 R p b 2 4 x L 0 N h b G V u Z G F y a W 8 v V G l w b y B j Y W 1 i a W F k b y 5 7 R E 9 X L D l 9 J n F 1 b 3 Q 7 L C Z x d W 9 0 O 1 N l Y 3 R p b 2 4 x L 0 N h b G V u Z G F y a W 8 v V G l w b y B j Y W 1 i a W F k b y 5 7 V 2 V l a y B v Z i B Z Z W F y L D E w f S Z x d W 9 0 O y w m c X V v d D t T Z W N 0 a W 9 u M S 9 D Y W x l b m R h c m l v L 1 R p c G 8 g Y 2 F t Y m l h Z G 8 u e 1 d l Z W s g U 3 R h c n R p b m c g T 2 4 s M T F 9 J n F 1 b 3 Q 7 L C Z x d W 9 0 O 1 N l Y 3 R p b 2 4 x L 0 N h b G V u Z G F y a W 8 v V G l w b y B j Y W 1 i a W F k b y 5 7 U X V h c n R l c i w x M n 0 m c X V v d D s s J n F 1 b 3 Q 7 U 2 V j d G l v b j E v Q 2 F s Z W 5 k Y X J p b y 9 I b 2 p h M V 9 T a G V l d C 5 7 Q 2 9 s d W 1 u M T Q s M T N 9 J n F 1 b 3 Q 7 X S w m c X V v d D t D b 2 x 1 b W 5 D b 3 V u d C Z x d W 9 0 O z o x N C w m c X V v d D t L Z X l D b 2 x 1 b W 5 O Y W 1 l c y Z x d W 9 0 O z p b X S w m c X V v d D t D b 2 x 1 b W 5 J Z G V u d G l 0 a W V z J n F 1 b 3 Q 7 O l s m c X V v d D t T Z W N 0 a W 9 u M S 9 D Y W x l b m R h c m l v L 1 R p c G 8 g Y 2 F t Y m l h Z G 8 u e 0 R h d G U s M H 0 m c X V v d D s s J n F 1 b 3 Q 7 U 2 V j d G l v b j E v Q 2 F s Z W 5 k Y X J p b y 9 U a X B v I G N h b W J p Y W R v L n t Z Z W F y L D F 9 J n F 1 b 3 Q 7 L C Z x d W 9 0 O 1 N l Y 3 R p b 2 4 x L 0 N h b G V u Z G F y a W 8 v V G l w b y B j Y W 1 i a W F k b y 5 7 T W 9 u d G g g T n V t L D J 9 J n F 1 b 3 Q 7 L C Z x d W 9 0 O 1 N l Y 3 R p b 2 4 x L 0 N h b G V u Z G F y a W 8 v V G l w b y B j Y W 1 i a W F k b y 5 7 R G F 5 L D N 9 J n F 1 b 3 Q 7 L C Z x d W 9 0 O 1 N l Y 3 R p b 2 4 x L 0 N h b G V u Z G F y a W 8 v V G l w b y B j Y W 1 i a W F k b y 5 7 T W 9 u d G g s N H 0 m c X V v d D s s J n F 1 b 3 Q 7 U 2 V j d G l v b j E v Q 2 F s Z W 5 k Y X J p b y 9 U a X B v I G N h b W J p Y W R v L n t N b 2 4 s N X 0 m c X V v d D s s J n F 1 b 3 Q 7 U 2 V j d G l v b j E v Q 2 F s Z W 5 k Y X J p b y 9 U a X B v I G N h b W J p Y W R v L n t N b 2 4 g W W V h c i w 2 f S Z x d W 9 0 O y w m c X V v d D t T Z W N 0 a W 9 u M S 9 D Y W x l b m R h c m l v L 1 R p c G 8 g Y 2 F t Y m l h Z G 8 u e 0 1 v b i B Z c i w 3 f S Z x d W 9 0 O y w m c X V v d D t T Z W N 0 a W 9 u M S 9 D Y W x l b m R h c m l v L 1 R p c G 8 g Y 2 F t Y m l h Z G 8 u e 0 R h e S B v Z i B X Z W V r I E 5 1 b S w 4 f S Z x d W 9 0 O y w m c X V v d D t T Z W N 0 a W 9 u M S 9 D Y W x l b m R h c m l v L 1 R p c G 8 g Y 2 F t Y m l h Z G 8 u e 0 R P V y w 5 f S Z x d W 9 0 O y w m c X V v d D t T Z W N 0 a W 9 u M S 9 D Y W x l b m R h c m l v L 1 R p c G 8 g Y 2 F t Y m l h Z G 8 u e 1 d l Z W s g b 2 Y g W W V h c i w x M H 0 m c X V v d D s s J n F 1 b 3 Q 7 U 2 V j d G l v b j E v Q 2 F s Z W 5 k Y X J p b y 9 U a X B v I G N h b W J p Y W R v L n t X Z W V r I F N 0 Y X J 0 a W 5 n I E 9 u L D E x f S Z x d W 9 0 O y w m c X V v d D t T Z W N 0 a W 9 u M S 9 D Y W x l b m R h c m l v L 1 R p c G 8 g Y 2 F t Y m l h Z G 8 u e 1 F 1 Y X J 0 Z X I s M T J 9 J n F 1 b 3 Q 7 L C Z x d W 9 0 O 1 N l Y 3 R p b 2 4 x L 0 N h b G V u Z G F y a W 8 v S G 9 q Y T F f U 2 h l Z X Q u e 0 N v b H V t b j E 0 L D E z f S Z x d W 9 0 O 1 0 s J n F 1 b 3 Q 7 U m V s Y X R p b 2 5 z a G l w S W 5 m b y Z x d W 9 0 O z p b X X 0 i I C 8 + P C 9 T d G F i b G V F b n R y a W V z P j w v S X R l b T 4 8 S X R l b T 4 8 S X R l b U x v Y 2 F 0 a W 9 u P j x J d G V t V H l w Z T 5 G b 3 J t d W x h P C 9 J d G V t V H l w Z T 4 8 S X R l b V B h d G g + U 2 V j d G l v b j E v Q 2 F s Z W 5 k Y X J p b y U y M C g y K S 9 P c m l n Z W 4 8 L 0 l 0 Z W 1 Q Y X R o P j w v S X R l b U x v Y 2 F 0 a W 9 u P j x T d G F i b G V F b n R y a W V z I C 8 + P C 9 J d G V t P j x J d G V t P j x J d G V t T G 9 j Y X R p b 2 4 + P E l 0 Z W 1 U e X B l P k Z v c m 1 1 b G E 8 L 0 l 0 Z W 1 U e X B l P j x J d G V t U G F 0 a D 5 T Z W N 0 a W 9 u M S 9 D Y W x l b m R h c m l v J T I w K D I p L 0 h v a m E x X 1 N o Z W V 0 P C 9 J d G V t U G F 0 a D 4 8 L 0 l 0 Z W 1 M b 2 N h d G l v b j 4 8 U 3 R h Y m x l R W 5 0 c m l l c y A v P j w v S X R l b T 4 8 S X R l b T 4 8 S X R l b U x v Y 2 F 0 a W 9 u P j x J d G V t V H l w Z T 5 G b 3 J t d W x h P C 9 J d G V t V H l w Z T 4 8 S X R l b V B h d G g + U 2 V j d G l v b j E v Q 2 F s Z W 5 k Y X J p b y U y M C g y K S 9 F b m N h Y m V 6 Y W R v c y U y M H B y b 2 1 v d m l k b 3 M 8 L 0 l 0 Z W 1 Q Y X R o P j w v S X R l b U x v Y 2 F 0 a W 9 u P j x T d G F i b G V F b n R y a W V z I C 8 + P C 9 J d G V t P j x J d G V t P j x J d G V t T G 9 j Y X R p b 2 4 + P E l 0 Z W 1 U e X B l P k Z v c m 1 1 b G E 8 L 0 l 0 Z W 1 U e X B l P j x J d G V t U G F 0 a D 5 T Z W N 0 a W 9 u M S 9 D Y W x l b m R h c m l v J T I w K D I p L 1 R p c G 8 l M j B j Y W 1 i a W F k b z w v S X R l b V B h d G g + P C 9 J d G V t T G 9 j Y X R p b 2 4 + P F N 0 Y W J s Z U V u d H J p Z X M g L z 4 8 L 0 l 0 Z W 0 + P C 9 J d G V t c z 4 8 L 0 x v Y 2 F s U G F j a 2 F n Z U 1 l d G F k Y X R h R m l s Z T 4 W A A A A U E s F B g A A A A A A A A A A A A A A A A A A A A A A A C Y B A A A B A A A A 0 I y d 3 w E V 0 R G M e g D A T 8 K X 6 w E A A A C c Z r O o G g G C R 6 0 5 L 5 e C y y W + A A A A A A I A A A A A A B B m A A A A A Q A A I A A A A J F T z E i 6 i B h d G 2 0 + k 5 d X e J A E F c b G e R 7 f t k 3 W w 9 4 G r 5 w t A A A A A A 6 A A A A A A g A A I A A A A C c A N J k j / / + x l M B m W f 7 p N D O 9 o D 0 4 k D N i 1 y m m q c f u h K K n U A A A A G x Z F E m X P U / j i v T 2 r j Q g i n J / n / D s / s e U U u B 2 f P v p t X d W o O D X y k E B L Z 3 p d i / V U 7 d 1 F 2 G C Y O X L z X s p n 2 D 5 M N h U R r Z h c c T D s C z S N 2 2 T F I 7 c Q b j g Q A A A A K c V T 8 P Y u o k Q 1 a M Q b P g p j M g 8 7 e 0 H H n C V U v q B m g H Q n 5 T f G x w o Y n / X t 3 j p v 6 o p Y / Q I j p 1 P v 5 8 / m v J S 8 8 1 0 X p 7 v b x 0 = < / D a t a M a s h u p > 
</file>

<file path=customXml/itemProps1.xml><?xml version="1.0" encoding="utf-8"?>
<ds:datastoreItem xmlns:ds="http://schemas.openxmlformats.org/officeDocument/2006/customXml" ds:itemID="{CD2CD6E3-EC2C-4BAA-A3DA-6C41571818B4}">
  <ds:schemaRefs/>
</ds:datastoreItem>
</file>

<file path=customXml/itemProps10.xml><?xml version="1.0" encoding="utf-8"?>
<ds:datastoreItem xmlns:ds="http://schemas.openxmlformats.org/officeDocument/2006/customXml" ds:itemID="{185A8129-0D07-4E05-B4C4-B3F0B50D257E}">
  <ds:schemaRefs/>
</ds:datastoreItem>
</file>

<file path=customXml/itemProps11.xml><?xml version="1.0" encoding="utf-8"?>
<ds:datastoreItem xmlns:ds="http://schemas.openxmlformats.org/officeDocument/2006/customXml" ds:itemID="{7D377543-29B3-4587-A380-7CFCB28C3D12}">
  <ds:schemaRefs/>
</ds:datastoreItem>
</file>

<file path=customXml/itemProps12.xml><?xml version="1.0" encoding="utf-8"?>
<ds:datastoreItem xmlns:ds="http://schemas.openxmlformats.org/officeDocument/2006/customXml" ds:itemID="{9FEE96A2-AB26-4FC9-990D-BF94424D09B4}">
  <ds:schemaRefs/>
</ds:datastoreItem>
</file>

<file path=customXml/itemProps13.xml><?xml version="1.0" encoding="utf-8"?>
<ds:datastoreItem xmlns:ds="http://schemas.openxmlformats.org/officeDocument/2006/customXml" ds:itemID="{595FAEF3-8332-4321-8AEA-CE75DB554872}">
  <ds:schemaRefs>
    <ds:schemaRef ds:uri="http://schemas.microsoft.com/sharepoint/v3/contenttype/forms"/>
  </ds:schemaRefs>
</ds:datastoreItem>
</file>

<file path=customXml/itemProps14.xml><?xml version="1.0" encoding="utf-8"?>
<ds:datastoreItem xmlns:ds="http://schemas.openxmlformats.org/officeDocument/2006/customXml" ds:itemID="{E972EEC7-C0EB-4165-9DD3-0CA83CBC04E7}">
  <ds:schemaRefs/>
</ds:datastoreItem>
</file>

<file path=customXml/itemProps15.xml><?xml version="1.0" encoding="utf-8"?>
<ds:datastoreItem xmlns:ds="http://schemas.openxmlformats.org/officeDocument/2006/customXml" ds:itemID="{4DFB8D05-12A0-4ECA-B2C6-673EA49EFEB0}">
  <ds:schemaRefs/>
</ds:datastoreItem>
</file>

<file path=customXml/itemProps16.xml><?xml version="1.0" encoding="utf-8"?>
<ds:datastoreItem xmlns:ds="http://schemas.openxmlformats.org/officeDocument/2006/customXml" ds:itemID="{CECB02BA-3D8F-4779-9D6D-5B57F447CC5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fbc27722-fa40-499b-85c8-36bf3d9230ca"/>
    <ds:schemaRef ds:uri="7d99599b-d2d7-4beb-857b-7d60151d184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17.xml><?xml version="1.0" encoding="utf-8"?>
<ds:datastoreItem xmlns:ds="http://schemas.openxmlformats.org/officeDocument/2006/customXml" ds:itemID="{F83C724B-ECD0-411C-8107-13425343B115}">
  <ds:schemaRefs/>
</ds:datastoreItem>
</file>

<file path=customXml/itemProps18.xml><?xml version="1.0" encoding="utf-8"?>
<ds:datastoreItem xmlns:ds="http://schemas.openxmlformats.org/officeDocument/2006/customXml" ds:itemID="{2E7133FD-806E-4F7A-A50F-A86A61D073B7}">
  <ds:schemaRefs/>
</ds:datastoreItem>
</file>

<file path=customXml/itemProps19.xml><?xml version="1.0" encoding="utf-8"?>
<ds:datastoreItem xmlns:ds="http://schemas.openxmlformats.org/officeDocument/2006/customXml" ds:itemID="{B5CD210C-1F39-435A-B43A-AA6C6B276AA5}">
  <ds:schemaRefs/>
</ds:datastoreItem>
</file>

<file path=customXml/itemProps2.xml><?xml version="1.0" encoding="utf-8"?>
<ds:datastoreItem xmlns:ds="http://schemas.openxmlformats.org/officeDocument/2006/customXml" ds:itemID="{D5E7B2DB-096B-474D-B61F-30667E66061D}">
  <ds:schemaRefs/>
</ds:datastoreItem>
</file>

<file path=customXml/itemProps20.xml><?xml version="1.0" encoding="utf-8"?>
<ds:datastoreItem xmlns:ds="http://schemas.openxmlformats.org/officeDocument/2006/customXml" ds:itemID="{F23D71F3-ACA8-4231-B2D8-D11F5511C347}">
  <ds:schemaRefs/>
</ds:datastoreItem>
</file>

<file path=customXml/itemProps21.xml><?xml version="1.0" encoding="utf-8"?>
<ds:datastoreItem xmlns:ds="http://schemas.openxmlformats.org/officeDocument/2006/customXml" ds:itemID="{4578931A-2E14-4E29-BCBA-08DAC6ACAB40}">
  <ds:schemaRefs/>
</ds:datastoreItem>
</file>

<file path=customXml/itemProps22.xml><?xml version="1.0" encoding="utf-8"?>
<ds:datastoreItem xmlns:ds="http://schemas.openxmlformats.org/officeDocument/2006/customXml" ds:itemID="{2B514AC3-ED57-490F-994E-70111DED77EA}">
  <ds:schemaRefs/>
</ds:datastoreItem>
</file>

<file path=customXml/itemProps23.xml><?xml version="1.0" encoding="utf-8"?>
<ds:datastoreItem xmlns:ds="http://schemas.openxmlformats.org/officeDocument/2006/customXml" ds:itemID="{2EC033B4-D125-4990-B863-CC2B7E2D1DF9}">
  <ds:schemaRefs/>
</ds:datastoreItem>
</file>

<file path=customXml/itemProps24.xml><?xml version="1.0" encoding="utf-8"?>
<ds:datastoreItem xmlns:ds="http://schemas.openxmlformats.org/officeDocument/2006/customXml" ds:itemID="{0676E31F-F903-4E7D-A1FF-C594798B3DA4}">
  <ds:schemaRefs/>
</ds:datastoreItem>
</file>

<file path=customXml/itemProps25.xml><?xml version="1.0" encoding="utf-8"?>
<ds:datastoreItem xmlns:ds="http://schemas.openxmlformats.org/officeDocument/2006/customXml" ds:itemID="{6197ABD3-280C-4582-A8E7-44CDAECD0E0E}">
  <ds:schemaRefs/>
</ds:datastoreItem>
</file>

<file path=customXml/itemProps26.xml><?xml version="1.0" encoding="utf-8"?>
<ds:datastoreItem xmlns:ds="http://schemas.openxmlformats.org/officeDocument/2006/customXml" ds:itemID="{89D93D54-9AA9-44CA-9901-C3FE6D0F84FF}">
  <ds:schemaRefs/>
</ds:datastoreItem>
</file>

<file path=customXml/itemProps27.xml><?xml version="1.0" encoding="utf-8"?>
<ds:datastoreItem xmlns:ds="http://schemas.openxmlformats.org/officeDocument/2006/customXml" ds:itemID="{AD35A7BF-1972-4BF4-84DD-AA6A2A8A03F9}">
  <ds:schemaRefs/>
</ds:datastoreItem>
</file>

<file path=customXml/itemProps28.xml><?xml version="1.0" encoding="utf-8"?>
<ds:datastoreItem xmlns:ds="http://schemas.openxmlformats.org/officeDocument/2006/customXml" ds:itemID="{A291FD40-1701-4D2E-B274-2BDD1F2EDAA8}">
  <ds:schemaRefs/>
</ds:datastoreItem>
</file>

<file path=customXml/itemProps29.xml><?xml version="1.0" encoding="utf-8"?>
<ds:datastoreItem xmlns:ds="http://schemas.openxmlformats.org/officeDocument/2006/customXml" ds:itemID="{15D6C414-5D62-4EBB-8953-902EC07A43B0}">
  <ds:schemaRefs/>
</ds:datastoreItem>
</file>

<file path=customXml/itemProps3.xml><?xml version="1.0" encoding="utf-8"?>
<ds:datastoreItem xmlns:ds="http://schemas.openxmlformats.org/officeDocument/2006/customXml" ds:itemID="{83FF4DFF-30D8-469E-BBF0-FEE1D3FC7171}">
  <ds:schemaRefs/>
</ds:datastoreItem>
</file>

<file path=customXml/itemProps4.xml><?xml version="1.0" encoding="utf-8"?>
<ds:datastoreItem xmlns:ds="http://schemas.openxmlformats.org/officeDocument/2006/customXml" ds:itemID="{446F708E-ADAF-4BDA-88B3-98F34345F644}">
  <ds:schemaRefs>
    <ds:schemaRef ds:uri="http://purl.org/dc/dcmitype/"/>
    <ds:schemaRef ds:uri="fbc27722-fa40-499b-85c8-36bf3d9230ca"/>
    <ds:schemaRef ds:uri="http://purl.org/dc/terms/"/>
    <ds:schemaRef ds:uri="http://schemas.microsoft.com/office/2006/metadata/properties"/>
    <ds:schemaRef ds:uri="http://schemas.microsoft.com/office/2006/documentManagement/types"/>
    <ds:schemaRef ds:uri="http://purl.org/dc/elements/1.1/"/>
    <ds:schemaRef ds:uri="7d99599b-d2d7-4beb-857b-7d60151d184b"/>
    <ds:schemaRef ds:uri="http://schemas.microsoft.com/office/infopath/2007/PartnerControls"/>
    <ds:schemaRef ds:uri="http://schemas.openxmlformats.org/package/2006/metadata/core-properties"/>
    <ds:schemaRef ds:uri="http://www.w3.org/XML/1998/namespace"/>
  </ds:schemaRefs>
</ds:datastoreItem>
</file>

<file path=customXml/itemProps5.xml><?xml version="1.0" encoding="utf-8"?>
<ds:datastoreItem xmlns:ds="http://schemas.openxmlformats.org/officeDocument/2006/customXml" ds:itemID="{C4778E81-525B-4D35-86BB-C0829EE0BCC0}">
  <ds:schemaRefs/>
</ds:datastoreItem>
</file>

<file path=customXml/itemProps6.xml><?xml version="1.0" encoding="utf-8"?>
<ds:datastoreItem xmlns:ds="http://schemas.openxmlformats.org/officeDocument/2006/customXml" ds:itemID="{4C4B421B-980D-4817-9A3C-F98BD39D7631}">
  <ds:schemaRefs/>
</ds:datastoreItem>
</file>

<file path=customXml/itemProps7.xml><?xml version="1.0" encoding="utf-8"?>
<ds:datastoreItem xmlns:ds="http://schemas.openxmlformats.org/officeDocument/2006/customXml" ds:itemID="{98B74A2B-5AAB-46CF-B977-74C186DA17E5}">
  <ds:schemaRefs/>
</ds:datastoreItem>
</file>

<file path=customXml/itemProps8.xml><?xml version="1.0" encoding="utf-8"?>
<ds:datastoreItem xmlns:ds="http://schemas.openxmlformats.org/officeDocument/2006/customXml" ds:itemID="{BE16CF8E-6238-4F38-A870-61DABDC118FB}">
  <ds:schemaRefs/>
</ds:datastoreItem>
</file>

<file path=customXml/itemProps9.xml><?xml version="1.0" encoding="utf-8"?>
<ds:datastoreItem xmlns:ds="http://schemas.openxmlformats.org/officeDocument/2006/customXml" ds:itemID="{971E9C07-1F47-4E23-8DCC-4B180E6EE47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4</vt:i4>
      </vt:variant>
    </vt:vector>
  </HeadingPairs>
  <TitlesOfParts>
    <vt:vector size="4" baseType="lpstr">
      <vt:lpstr>1)</vt:lpstr>
      <vt:lpstr>2)</vt:lpstr>
      <vt:lpstr>3)</vt:lpstr>
      <vt:lpstr>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Andrea Nicolle Lopez Cabrera</dc:creator>
  <cp:lastModifiedBy>Toshiba</cp:lastModifiedBy>
  <dcterms:created xsi:type="dcterms:W3CDTF">2023-08-27T20:58:43Z</dcterms:created>
  <dcterms:modified xsi:type="dcterms:W3CDTF">2023-09-01T01:35:50Z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0x0101007A198078621B8245943A7760C27FA7CB</vt:lpwstr>
  </property>
</Properties>
</file>